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s-jolopoor\Desktop\آمار تاسیسات همراه با فایل\"/>
    </mc:Choice>
  </mc:AlternateContent>
  <xr:revisionPtr revIDLastSave="0" documentId="13_ncr:1_{0CBB1260-F77F-4691-A8CF-C6199BE2B6C3}" xr6:coauthVersionLast="47" xr6:coauthVersionMax="47" xr10:uidLastSave="{00000000-0000-0000-0000-000000000000}"/>
  <bookViews>
    <workbookView xWindow="-120" yWindow="-120" windowWidth="24240" windowHeight="15000" tabRatio="917" activeTab="2" xr2:uid="{00000000-000D-0000-FFFF-FFFF00000000}"/>
  </bookViews>
  <sheets>
    <sheet name="اهواز" sheetId="13" r:id="rId1"/>
    <sheet name="ماهشهر" sheetId="14" r:id="rId2"/>
    <sheet name="جمع کلی آمار واحدها" sheetId="30" r:id="rId3"/>
    <sheet name="شوشتر" sheetId="15" r:id="rId4"/>
    <sheet name="ایذه" sheetId="16" r:id="rId5"/>
    <sheet name="باغملک" sheetId="17" r:id="rId6"/>
    <sheet name="مسجدسلیمان" sheetId="18" r:id="rId7"/>
    <sheet name="بهبهان" sheetId="19" r:id="rId8"/>
    <sheet name="شوش" sheetId="20" r:id="rId9"/>
    <sheet name="گتوند" sheetId="21" r:id="rId10"/>
    <sheet name="اندیکا" sheetId="22" r:id="rId11"/>
    <sheet name="اندیمشک" sheetId="23" r:id="rId12"/>
    <sheet name="دزفول" sheetId="24" r:id="rId13"/>
    <sheet name="امیدیه" sheetId="25" r:id="rId14"/>
    <sheet name="باوی" sheetId="26" r:id="rId15"/>
    <sheet name="لالی" sheetId="27" r:id="rId16"/>
    <sheet name="شادگان" sheetId="29" r:id="rId17"/>
  </sheets>
  <calcPr calcId="191029"/>
</workbook>
</file>

<file path=xl/calcChain.xml><?xml version="1.0" encoding="utf-8"?>
<calcChain xmlns="http://schemas.openxmlformats.org/spreadsheetml/2006/main">
  <c r="E17" i="30" l="1"/>
  <c r="C17" i="30"/>
  <c r="L54" i="13"/>
  <c r="C54" i="23"/>
  <c r="M29" i="20"/>
  <c r="M13" i="17"/>
  <c r="I13" i="17"/>
  <c r="J17" i="16"/>
  <c r="I17" i="16"/>
  <c r="H17" i="16"/>
  <c r="J21" i="15"/>
  <c r="I21" i="15"/>
  <c r="H21" i="15"/>
  <c r="J42" i="13"/>
  <c r="I42" i="13"/>
  <c r="H42" i="13"/>
  <c r="J28" i="13"/>
  <c r="I28" i="13"/>
  <c r="H28" i="13"/>
  <c r="J13" i="20"/>
  <c r="I13" i="20"/>
  <c r="H13" i="20"/>
  <c r="J14" i="14"/>
  <c r="I14" i="14"/>
  <c r="H14" i="14"/>
  <c r="J6" i="16"/>
  <c r="I6" i="16"/>
  <c r="H6" i="16"/>
  <c r="J6" i="23"/>
  <c r="I6" i="23"/>
  <c r="H6" i="23"/>
  <c r="J6" i="24"/>
  <c r="I6" i="24"/>
  <c r="H6" i="24"/>
  <c r="J6" i="19"/>
  <c r="I6" i="19"/>
  <c r="H6" i="19"/>
  <c r="H7" i="15" l="1"/>
  <c r="J7" i="15"/>
  <c r="I7" i="15"/>
  <c r="J6" i="18"/>
  <c r="I6" i="18"/>
  <c r="H6" i="18"/>
  <c r="J18" i="13"/>
  <c r="I18" i="13"/>
  <c r="H18" i="13"/>
</calcChain>
</file>

<file path=xl/sharedStrings.xml><?xml version="1.0" encoding="utf-8"?>
<sst xmlns="http://schemas.openxmlformats.org/spreadsheetml/2006/main" count="1254" uniqueCount="478">
  <si>
    <t>ردیف</t>
  </si>
  <si>
    <t>نام بهره بردار</t>
  </si>
  <si>
    <t>نام مدیر</t>
  </si>
  <si>
    <t>تعداد اتاق</t>
  </si>
  <si>
    <t>تعداد تخت</t>
  </si>
  <si>
    <t>تعداد نیرو</t>
  </si>
  <si>
    <t>سال تاسیس</t>
  </si>
  <si>
    <t>شماره موبایل بهره بردار</t>
  </si>
  <si>
    <t>شماره موبایل مدیر</t>
  </si>
  <si>
    <t>آدرس</t>
  </si>
  <si>
    <t>تلفن واحد</t>
  </si>
  <si>
    <t>پارس</t>
  </si>
  <si>
    <t>نیما احمد خسروی</t>
  </si>
  <si>
    <t>عبدالحمید حرمتی</t>
  </si>
  <si>
    <t>ایران</t>
  </si>
  <si>
    <t>عبدالرحیم کوک</t>
  </si>
  <si>
    <t>نادری</t>
  </si>
  <si>
    <t>عباس نادری فر</t>
  </si>
  <si>
    <t>آقای حمیدی</t>
  </si>
  <si>
    <t>آریوبرزن</t>
  </si>
  <si>
    <t>مرتضی نوشین</t>
  </si>
  <si>
    <t>سومیا</t>
  </si>
  <si>
    <t>شهریار آرین نژاد</t>
  </si>
  <si>
    <t>خانم قجاوند</t>
  </si>
  <si>
    <t>ستاره</t>
  </si>
  <si>
    <t>نام شهرستان</t>
  </si>
  <si>
    <t>نام هتل</t>
  </si>
  <si>
    <t xml:space="preserve">اکسین </t>
  </si>
  <si>
    <t>فجر سپااه</t>
  </si>
  <si>
    <t>نیشکر</t>
  </si>
  <si>
    <t>کارون</t>
  </si>
  <si>
    <t>بوستان</t>
  </si>
  <si>
    <t>باغ معین</t>
  </si>
  <si>
    <t xml:space="preserve">جهانگردی </t>
  </si>
  <si>
    <t>فرهیختگان بختیاری</t>
  </si>
  <si>
    <t>نخل زرین</t>
  </si>
  <si>
    <t>مروارید</t>
  </si>
  <si>
    <t>ایرانیان</t>
  </si>
  <si>
    <t>دریا</t>
  </si>
  <si>
    <t>مجتمع بندری امام</t>
  </si>
  <si>
    <t>صدف</t>
  </si>
  <si>
    <t>بزرگ آزادی</t>
  </si>
  <si>
    <t>سورن</t>
  </si>
  <si>
    <t>دلفین</t>
  </si>
  <si>
    <t>سرابی</t>
  </si>
  <si>
    <t>گرگر</t>
  </si>
  <si>
    <t>آپادانا</t>
  </si>
  <si>
    <t>آوان</t>
  </si>
  <si>
    <t>مارون</t>
  </si>
  <si>
    <t>رضا</t>
  </si>
  <si>
    <t>آنزان</t>
  </si>
  <si>
    <t>رستم</t>
  </si>
  <si>
    <t>اهواز</t>
  </si>
  <si>
    <t>ماهشهر</t>
  </si>
  <si>
    <t>شوشتر</t>
  </si>
  <si>
    <t>شوش</t>
  </si>
  <si>
    <t>دزفول</t>
  </si>
  <si>
    <t>بهبهان</t>
  </si>
  <si>
    <t>ایذه</t>
  </si>
  <si>
    <t>اندیمشک</t>
  </si>
  <si>
    <t>محمودرضا احمد خسوری</t>
  </si>
  <si>
    <t>عباس زبیدی</t>
  </si>
  <si>
    <t>شرکت توسه نیشکر(آقای هنرفر)</t>
  </si>
  <si>
    <t>دانشگاه چمران(آقای حسینپور)</t>
  </si>
  <si>
    <t>مسجد سلیمان</t>
  </si>
  <si>
    <t>آقای کریمی</t>
  </si>
  <si>
    <t>خانم شمیلی</t>
  </si>
  <si>
    <t>عبدالرحمن کوک</t>
  </si>
  <si>
    <t>9123110655            9166135648</t>
  </si>
  <si>
    <t>خ 24 متری خ شهید عابدی</t>
  </si>
  <si>
    <t>بلوار پاسداران، کوی رسالت</t>
  </si>
  <si>
    <t>خ30 متری، خ سیروس</t>
  </si>
  <si>
    <t>خ شریعتی،چهارراه امام</t>
  </si>
  <si>
    <t>خ امام خمینی(ره)، نرسیده به چهارراه امام</t>
  </si>
  <si>
    <t>ملی ر اه،خ زاویه</t>
  </si>
  <si>
    <t xml:space="preserve">خ سلملن فارسی بین سیروس ومسلم </t>
  </si>
  <si>
    <t>سه راهی گلستان، شرکت توسعه نیشکر</t>
  </si>
  <si>
    <t>30 متری خ کاوه</t>
  </si>
  <si>
    <t>گلستان، بلوار بوستان منازل سازمانی آب و برق</t>
  </si>
  <si>
    <t xml:space="preserve">24 متری </t>
  </si>
  <si>
    <t>خ کیانپارس 13 شرقی</t>
  </si>
  <si>
    <t>3340045-1-3343030-3342441</t>
  </si>
  <si>
    <t>33130175-33130165-9-33130159</t>
  </si>
  <si>
    <t>32213081-3-32225757</t>
  </si>
  <si>
    <t>32217200-5-32212372</t>
  </si>
  <si>
    <t>34474720-27-34475050</t>
  </si>
  <si>
    <t>32220091-5-32926623</t>
  </si>
  <si>
    <t>هوشنگ بهین</t>
  </si>
  <si>
    <t>محله 5 بنگله</t>
  </si>
  <si>
    <t>43263985-43269981</t>
  </si>
  <si>
    <t>دانشگاه آزاد اسلامی (آقای دوستیخواه)</t>
  </si>
  <si>
    <t>آقای دوستی خواه</t>
  </si>
  <si>
    <t>فلکه ورودی شهرستان</t>
  </si>
  <si>
    <t>عبدالواحد عیسی نژاد بهمنشیری</t>
  </si>
  <si>
    <t>سربندر،خ تختی،جنب اداره تربیت بدنی</t>
  </si>
  <si>
    <t>52221971-52238153</t>
  </si>
  <si>
    <t>جهانگیر درویشی</t>
  </si>
  <si>
    <t>سربندر،بلوار آیت اله خامنه ای جنب سازمان برق</t>
  </si>
  <si>
    <t>خلیل شریفی</t>
  </si>
  <si>
    <t>ماهشهربلوار آزادی جنب هتل بزرگ  آزادی</t>
  </si>
  <si>
    <t>احمد زنگویی</t>
  </si>
  <si>
    <t>شرکت کشتیرانی بندر امام خمینی</t>
  </si>
  <si>
    <t>52355298-52355297</t>
  </si>
  <si>
    <t>سازمان بنادر و کشتیرانی</t>
  </si>
  <si>
    <t>جهانگیر اسکندری</t>
  </si>
  <si>
    <t xml:space="preserve">تاسیسات بندری </t>
  </si>
  <si>
    <t>52286000-2</t>
  </si>
  <si>
    <t>فرید آذر</t>
  </si>
  <si>
    <t>میدان بسیج خ مصلی</t>
  </si>
  <si>
    <t>داراب آذر</t>
  </si>
  <si>
    <t>شرکت طبخ میثم آذران</t>
  </si>
  <si>
    <t>ماهشهر،بلوار کوثر انتهای فاز2 جنب دانشگاه آزاد</t>
  </si>
  <si>
    <t>مسعود دستور</t>
  </si>
  <si>
    <t>محمد دستور</t>
  </si>
  <si>
    <t>ماهشهر،منطقه ویژه اقتصادی سایت یک میدان آزادی</t>
  </si>
  <si>
    <t>52110660-6-52110660-4</t>
  </si>
  <si>
    <t>عبدالامیر مطوری</t>
  </si>
  <si>
    <t>بندر امام، بلوار آیته الله خامنه ای</t>
  </si>
  <si>
    <t>52237076-52237075</t>
  </si>
  <si>
    <t>ماهشهر، فاز دو بلوار بوشهر</t>
  </si>
  <si>
    <t>آرش سرابی</t>
  </si>
  <si>
    <t>خ عبداله بانو، کوچه بقال پور</t>
  </si>
  <si>
    <t>دادانشگاه آزاد اسلامی</t>
  </si>
  <si>
    <t>محمدرضاعنایت قلی زاده</t>
  </si>
  <si>
    <t>بین دانشگاه هنر و شاخه ای شهید چمران</t>
  </si>
  <si>
    <t>انتهای بلوار شهید شرافت روبه ر وی عمارت کلاه فرنگی</t>
  </si>
  <si>
    <t>محمد صفری</t>
  </si>
  <si>
    <t>فلکه معلم روبه روی فرمانداری</t>
  </si>
  <si>
    <t>اسماعیل لیموزاده</t>
  </si>
  <si>
    <t>داود تکلی طحان</t>
  </si>
  <si>
    <t>جنب استادیوم مجدیان</t>
  </si>
  <si>
    <t>42422077-42422078</t>
  </si>
  <si>
    <t>شرکت آبیاری مارون</t>
  </si>
  <si>
    <t>آقای ایزدجو</t>
  </si>
  <si>
    <t>کیلومتر 3 جاده سیمان، جنب ایستگاه برق خیبر</t>
  </si>
  <si>
    <t xml:space="preserve">رضا موسوی پور </t>
  </si>
  <si>
    <t>محسن موسوی پور</t>
  </si>
  <si>
    <t>سلمان طریفی</t>
  </si>
  <si>
    <t>خ امام بین فلکه گاز و امام علی(ع)</t>
  </si>
  <si>
    <t>رستم خرمزاد</t>
  </si>
  <si>
    <t>خ لوانتور،خ انقلاب</t>
  </si>
  <si>
    <t>42641818-42628817</t>
  </si>
  <si>
    <t>کاخ</t>
  </si>
  <si>
    <t>کارون نو</t>
  </si>
  <si>
    <t>اخوت</t>
  </si>
  <si>
    <t>زیبا</t>
  </si>
  <si>
    <t>امین</t>
  </si>
  <si>
    <t>پارک نو</t>
  </si>
  <si>
    <t>مهریار</t>
  </si>
  <si>
    <t>فراز تخت جمشید</t>
  </si>
  <si>
    <t>عدالت</t>
  </si>
  <si>
    <t>اعتماد فجر باغملک</t>
  </si>
  <si>
    <t>خوزستان</t>
  </si>
  <si>
    <t xml:space="preserve">امیدیه </t>
  </si>
  <si>
    <t>باغملک</t>
  </si>
  <si>
    <t>درجه</t>
  </si>
  <si>
    <t>عبدالکریم رستم زاده</t>
  </si>
  <si>
    <t>رحمان رضانژادشیرازی</t>
  </si>
  <si>
    <t>رضا شجاعیان</t>
  </si>
  <si>
    <t>شکرا.. نصیری</t>
  </si>
  <si>
    <t>محمود دلوار</t>
  </si>
  <si>
    <t>اصغر کماچیان</t>
  </si>
  <si>
    <t>قدرت موسوی</t>
  </si>
  <si>
    <t>آقای سید حسن موسوی</t>
  </si>
  <si>
    <t>یعقوب عبادی</t>
  </si>
  <si>
    <t>منصور بهمنش</t>
  </si>
  <si>
    <t>عیسی نادری زاده</t>
  </si>
  <si>
    <t>پرویز زارعی</t>
  </si>
  <si>
    <t>محمدرضاجلودار</t>
  </si>
  <si>
    <t>آقای شکیبا</t>
  </si>
  <si>
    <t>مهشید رضانژاد شیرازی</t>
  </si>
  <si>
    <t>آقای باقری</t>
  </si>
  <si>
    <t>آقای عسکری</t>
  </si>
  <si>
    <t>4264253-061</t>
  </si>
  <si>
    <t>اهواز- خ امام خمینی بین خ حافظ و خ فردوسی</t>
  </si>
  <si>
    <t>اهواز - خ امام خمینی نبش خ مسلم</t>
  </si>
  <si>
    <t>اهواز- خ مسلم نبش خ کاوه</t>
  </si>
  <si>
    <t>اهواز- خ نادری نریسده به چهارراه آبادان</t>
  </si>
  <si>
    <t>اهواز - خ امام خ خوانساری</t>
  </si>
  <si>
    <t>اهواز-خ-امام خمینی بین مسلم وخ شریعتی</t>
  </si>
  <si>
    <t>اهواز خ امام شرقي</t>
  </si>
  <si>
    <t>اهواز، چهارراه آّبادان، اول خیابان امام خمینی</t>
  </si>
  <si>
    <t>امیدیه، میدان بسیج-بلوار شهید دقایقی روبه روی مخابرات مرکزی</t>
  </si>
  <si>
    <t>اندیمشک -خ انقلاب-جنب رستوران پارس</t>
  </si>
  <si>
    <t>باغملک رستم آباد خیابان اصلی</t>
  </si>
  <si>
    <t>بهبهان- فلکه شیراز</t>
  </si>
  <si>
    <t>میدان 17 شهریور بلوار شرافت</t>
  </si>
  <si>
    <t>هتل بزرگ اندیمشک</t>
  </si>
  <si>
    <t>عزیز عزیزی مقدم</t>
  </si>
  <si>
    <t>اندیمشک-میدان آزادگان</t>
  </si>
  <si>
    <t>هتل زراس</t>
  </si>
  <si>
    <t>ایذه- دهدز، دهکده زراس</t>
  </si>
  <si>
    <t>کرمعلی بهمن پور</t>
  </si>
  <si>
    <t>مرکز تفریحی سرگرمی</t>
  </si>
  <si>
    <t>لامردون ایل</t>
  </si>
  <si>
    <t>جمع</t>
  </si>
  <si>
    <t>هتل</t>
  </si>
  <si>
    <t>سد شهید عباسپور</t>
  </si>
  <si>
    <t>تختی</t>
  </si>
  <si>
    <t>مرمر</t>
  </si>
  <si>
    <t>هلیسایی</t>
  </si>
  <si>
    <t>جهانگردی دزفول</t>
  </si>
  <si>
    <t>061-6142621000</t>
  </si>
  <si>
    <t>مهدی جنت مکان</t>
  </si>
  <si>
    <t>حسین سلامات</t>
  </si>
  <si>
    <t>مهدی ادهمی</t>
  </si>
  <si>
    <t>سعید کعبی</t>
  </si>
  <si>
    <t>نهاوندی</t>
  </si>
  <si>
    <t>امانیه جنب باشگاه تختی</t>
  </si>
  <si>
    <t>بنیاد تعاونی ناجا(آقای حفیظ اله طلاوری</t>
  </si>
  <si>
    <t>آقای حفیظ اله طلاوری</t>
  </si>
  <si>
    <t>پرشیا</t>
  </si>
  <si>
    <t>فلکه استیل جنب پارک کوثر</t>
  </si>
  <si>
    <t>بوم گردی</t>
  </si>
  <si>
    <t>لامردون</t>
  </si>
  <si>
    <t>گتوند</t>
  </si>
  <si>
    <t>شهاب طیبی</t>
  </si>
  <si>
    <t>روستای سماله</t>
  </si>
  <si>
    <t>علی نظری</t>
  </si>
  <si>
    <t>حمید سلامتی</t>
  </si>
  <si>
    <t>بلوار 15خردادنبش خیابان پست</t>
  </si>
  <si>
    <t>06142423000-1</t>
  </si>
  <si>
    <t>آقای خلیلی</t>
  </si>
  <si>
    <t>شرکت خدماتی ساب خوزستان (آقای سبزواری)</t>
  </si>
  <si>
    <t>آقای خدادادی</t>
  </si>
  <si>
    <t>آبیاری سد شهید عباسپور</t>
  </si>
  <si>
    <t>اندیکا-جزیره سد شهیدعباسپور</t>
  </si>
  <si>
    <t>آقای هلیسایی</t>
  </si>
  <si>
    <t>اقای هلیسایی</t>
  </si>
  <si>
    <t>مهمانپذیر</t>
  </si>
  <si>
    <t>پاپیلا</t>
  </si>
  <si>
    <t>ذولفقار مهدی پور</t>
  </si>
  <si>
    <t>دشت سوسن</t>
  </si>
  <si>
    <t>قلعه سرد</t>
  </si>
  <si>
    <t>دهدز</t>
  </si>
  <si>
    <t>ایمان کیانی ده کیانی</t>
  </si>
  <si>
    <t>لچک</t>
  </si>
  <si>
    <t>محمدقلی پور</t>
  </si>
  <si>
    <t>آوان شوش</t>
  </si>
  <si>
    <t>هفت تپه کوی آوان پلاک 7</t>
  </si>
  <si>
    <t>1398/12/4</t>
  </si>
  <si>
    <t>چغازنبیل</t>
  </si>
  <si>
    <t>احمد بدوی</t>
  </si>
  <si>
    <t>روستای هفت تپه به چغازنبیل</t>
  </si>
  <si>
    <t>27/12/98</t>
  </si>
  <si>
    <t>احمد حیدری</t>
  </si>
  <si>
    <t>اقامتگاه سنتی</t>
  </si>
  <si>
    <t>سنتی افضل</t>
  </si>
  <si>
    <t>خ طالقانی، پشت بانک صادرات، کوچه کله پزی</t>
  </si>
  <si>
    <t>1396/7/19</t>
  </si>
  <si>
    <t>طبیب شوشتری</t>
  </si>
  <si>
    <t>علیرضا طبیب شوشتری</t>
  </si>
  <si>
    <t>مهران سعدی</t>
  </si>
  <si>
    <t>چهار راه امام خمینی، کوچه سنگفرش</t>
  </si>
  <si>
    <t>1398/10/10</t>
  </si>
  <si>
    <t>دورانتاش</t>
  </si>
  <si>
    <t>ثریا کرمی</t>
  </si>
  <si>
    <t>روبه روی باغ موزه</t>
  </si>
  <si>
    <t>هتل آپارتمان</t>
  </si>
  <si>
    <t>ایرانیکا</t>
  </si>
  <si>
    <t>سیاوش مقیم یاصل</t>
  </si>
  <si>
    <t>خانم یاراحمدی</t>
  </si>
  <si>
    <t>اهواز،بلوار پاسداران، جنب شرکت ملی حفاری</t>
  </si>
  <si>
    <t>هدیه</t>
  </si>
  <si>
    <t>هدیه زرگانی</t>
  </si>
  <si>
    <t>آقای سلامی</t>
  </si>
  <si>
    <t>کیانپارس، خیابان 20 غربی</t>
  </si>
  <si>
    <t>33914550-33914557</t>
  </si>
  <si>
    <t>علی ابن مهزیار</t>
  </si>
  <si>
    <t>اکبر نصیری</t>
  </si>
  <si>
    <t>آقای معزی</t>
  </si>
  <si>
    <t>خیابان آیت اله بهبهانی</t>
  </si>
  <si>
    <t>35522851-35519062</t>
  </si>
  <si>
    <t>بهاران مالمیر</t>
  </si>
  <si>
    <t>فرود مومنی</t>
  </si>
  <si>
    <t>میدان آزادگان، پایین تر از پمپ بنزین کیوان روبه رو ینمایندگی سایپا</t>
  </si>
  <si>
    <t>1398/7/29</t>
  </si>
  <si>
    <t>لیست بوم گردی ها</t>
  </si>
  <si>
    <t>لیست هتل آپارتمان ها</t>
  </si>
  <si>
    <t>لیست تاسیسات اقامتی شهرستان اهواز</t>
  </si>
  <si>
    <t xml:space="preserve">  هتل ها</t>
  </si>
  <si>
    <t xml:space="preserve"> هتل آپارتمان</t>
  </si>
  <si>
    <t xml:space="preserve"> مهمانپذیرها</t>
  </si>
  <si>
    <t>هتل ها</t>
  </si>
  <si>
    <t>لیست تاسیسات اقامتی شهرستان ماهشهر</t>
  </si>
  <si>
    <t>مهمانپذیرها</t>
  </si>
  <si>
    <t>لیست تاسیسات اقامتی شهرستان شوشتر</t>
  </si>
  <si>
    <t>لیست تاسیسات شهرستان ایذه</t>
  </si>
  <si>
    <t>لیست تاسیسات شهرستان باغملک</t>
  </si>
  <si>
    <t>لیست تاسیسات اقامتی شهرستان مسجدسلیمان</t>
  </si>
  <si>
    <t>لیست تاسیسات اقامتی شهرستان بهبهان</t>
  </si>
  <si>
    <t>هتلها</t>
  </si>
  <si>
    <t>لیست تاسیسات اقامتی شهرستان شوش</t>
  </si>
  <si>
    <t>لیست تاسیسات اقامتی شهرستان گتوند</t>
  </si>
  <si>
    <t>لیست تاسیسات اقامتی شهرستان اندیکا</t>
  </si>
  <si>
    <t>لیست تاسیسات اقامتی شهرستان اندیمشک</t>
  </si>
  <si>
    <t>لیست تاسیسات اقامتی شهرستان دزفول</t>
  </si>
  <si>
    <t>لیست تاسیسات اقامتی شهرستان امیدیه</t>
  </si>
  <si>
    <t>آسمان جنوب</t>
  </si>
  <si>
    <t>محمد آل کجباف</t>
  </si>
  <si>
    <t>شهرستان دزفول، خیابان طالقانی شرقی،بین حضرت رسول و نبوت</t>
  </si>
  <si>
    <t>عمارت جامعی</t>
  </si>
  <si>
    <t>مهدی جامعی</t>
  </si>
  <si>
    <t>محمدکاظم جامعی</t>
  </si>
  <si>
    <t>شوشتر - خيابان عبدالله بانو - کوچه جنب لبنیات تجلی - 50 متر به داخل - بن بست معتمد زرگر</t>
  </si>
  <si>
    <t>ایرانا دز</t>
  </si>
  <si>
    <t xml:space="preserve">درجه </t>
  </si>
  <si>
    <t>عاطفه احمدی</t>
  </si>
  <si>
    <t>خیابان طالقانی کوچه آقامیر پلاک 53</t>
  </si>
  <si>
    <t>اهواز  کیانپارس خیابان 9 شرقی پلاک 40</t>
  </si>
  <si>
    <t>ظرفیت پذیرش</t>
  </si>
  <si>
    <t>تعداد اتاق و سوئیت</t>
  </si>
  <si>
    <t>ملل</t>
  </si>
  <si>
    <t>فرنوش یوسفی</t>
  </si>
  <si>
    <t xml:space="preserve">اهواز ، خیابان شریعتی ، نبش صدرالسادات </t>
  </si>
  <si>
    <t>تعداد اتاق و سویئت</t>
  </si>
  <si>
    <t>پلمپ</t>
  </si>
  <si>
    <t>تعداد اتاق و سوییت</t>
  </si>
  <si>
    <t>کی قباد</t>
  </si>
  <si>
    <t>تاریشا</t>
  </si>
  <si>
    <t>وارگه</t>
  </si>
  <si>
    <t>بخش سوسن سربوران ده شیخ</t>
  </si>
  <si>
    <t>روستای خنگ اژدر</t>
  </si>
  <si>
    <t>روستای تکاب</t>
  </si>
  <si>
    <t>اعظم کیانی قلعه سرد</t>
  </si>
  <si>
    <t>اسماعیل شهسواری</t>
  </si>
  <si>
    <t>فاطمه سلیمانی</t>
  </si>
  <si>
    <t>قلعه سرد بخش دراز دره</t>
  </si>
  <si>
    <t>کریمی</t>
  </si>
  <si>
    <t>اندیکا</t>
  </si>
  <si>
    <t>عباس کریمی ورناصری</t>
  </si>
  <si>
    <t>مسلم کریمی ورناصری</t>
  </si>
  <si>
    <t>آبژدان، پشت بانک کشاورزی</t>
  </si>
  <si>
    <t>تعداد اسوئیت</t>
  </si>
  <si>
    <t>خانه مسافر</t>
  </si>
  <si>
    <t>کینو</t>
  </si>
  <si>
    <t>محمدرضافرشیخانی</t>
  </si>
  <si>
    <t>آبژدان، جنب ورزشگاه شهرک شهید تیمور</t>
  </si>
  <si>
    <t xml:space="preserve">تعداد اتاق و سویئت </t>
  </si>
  <si>
    <t xml:space="preserve"> سفره خانه</t>
  </si>
  <si>
    <t>نام واحد</t>
  </si>
  <si>
    <t>نامهمانپذیر</t>
  </si>
  <si>
    <t>شماره تماس بهره بردار</t>
  </si>
  <si>
    <t>شماره  تماس  مدیر</t>
  </si>
  <si>
    <t xml:space="preserve">آدرس </t>
  </si>
  <si>
    <t>شماره تماس واحد</t>
  </si>
  <si>
    <t>ضیافت</t>
  </si>
  <si>
    <t>خوزیان</t>
  </si>
  <si>
    <t>کازابلانکا</t>
  </si>
  <si>
    <t>تشریفات ایرانی</t>
  </si>
  <si>
    <t xml:space="preserve">نیس </t>
  </si>
  <si>
    <t>مجتمع گردشگری</t>
  </si>
  <si>
    <t>سفره خانه سنتی</t>
  </si>
  <si>
    <t>یوسف نواصر</t>
  </si>
  <si>
    <t>سعید نواصر</t>
  </si>
  <si>
    <t>بلوار آیت اله بهبهانی روبروی شهربازی نبش خیابان شهید صابرپور</t>
  </si>
  <si>
    <t>بلوار پاسداران-نبش زیتون کارمندی ساختمان شیشه ای طبقه 6</t>
  </si>
  <si>
    <t>سیدمحمدامین کاظم نژاد</t>
  </si>
  <si>
    <t xml:space="preserve">اهواز -کیانپارس - خیابان شهید چمران - خیابان دوم شرقی -مجتمع تشریفات - طبقه پنج </t>
  </si>
  <si>
    <t>یداله پروانه زاده اصفهانی</t>
  </si>
  <si>
    <t>فرناز صالحی</t>
  </si>
  <si>
    <t>اهواز - کیانشهر - خیبان سی ودو متری ارتش روبروی لاله 7</t>
  </si>
  <si>
    <t>عباس نیس</t>
  </si>
  <si>
    <t>مسیر تصفیه قند وشکر ما بین روستای گبیر 1 و 2</t>
  </si>
  <si>
    <t>اهواز -کیانپارس -بلوار ساحلی بین پنج و شش شرقی  .سفره خانه سنتی گالاردو</t>
  </si>
  <si>
    <t>سیماساسان</t>
  </si>
  <si>
    <t>گالاردو</t>
  </si>
  <si>
    <t>-</t>
  </si>
  <si>
    <t>دا</t>
  </si>
  <si>
    <t>صوفی</t>
  </si>
  <si>
    <t>شهرستان ماهشهر -اتوبان آزادی -نبش بلوار 9 دی</t>
  </si>
  <si>
    <t>کریم قنواتی</t>
  </si>
  <si>
    <t>قاسم نوروزی</t>
  </si>
  <si>
    <t>خیابان بانک ملی،پاساژنوروزی</t>
  </si>
  <si>
    <t>محوطه گردشگری</t>
  </si>
  <si>
    <t>سلمان</t>
  </si>
  <si>
    <t>روزبه سلمان</t>
  </si>
  <si>
    <t>شوشتر-بلوار علامه شیخ -بالاتر از پل لشکر</t>
  </si>
  <si>
    <t>مجتمع خدمات رفاهی بین راهی</t>
  </si>
  <si>
    <t>یاسین قلعه تل</t>
  </si>
  <si>
    <t>محور باغملک به ایذه</t>
  </si>
  <si>
    <t>حسن علی شهپری</t>
  </si>
  <si>
    <t>مزرعه تابش</t>
  </si>
  <si>
    <t>محیط گردشگری روستای عشایری گردشگری کشاورزی</t>
  </si>
  <si>
    <t>بهبهان - بخش مرکزی -جاده کارخانه سیمان - بعداز روستای کریم اباد- جنب نرگس زارهای منابع طبیعی</t>
  </si>
  <si>
    <t>سیف اله تابش</t>
  </si>
  <si>
    <t>عبدالخان مسیر اهواز به شوش، بخش شاوور، روستای سدشاوور</t>
  </si>
  <si>
    <t>عبدالحسین عبدالخان</t>
  </si>
  <si>
    <t>سید مسلم موسوی صالح</t>
  </si>
  <si>
    <t>قصربلور</t>
  </si>
  <si>
    <t>شوش- روبه روی پمپ بنزین عبیداوی</t>
  </si>
  <si>
    <t>پسران علی قمی</t>
  </si>
  <si>
    <t>ماشالا نوروزیان</t>
  </si>
  <si>
    <t>ابتدایی ورودی شهرستان شوش</t>
  </si>
  <si>
    <t>عماد شوش</t>
  </si>
  <si>
    <t>بهشت خوزستان</t>
  </si>
  <si>
    <t>سیدحسین سیداحمدی نژاد</t>
  </si>
  <si>
    <t>محور اندیمشک  به اهواز کیلومتر 10 شوش روستای رداده</t>
  </si>
  <si>
    <t>دزپارت</t>
  </si>
  <si>
    <t>مزرعه یارعلی</t>
  </si>
  <si>
    <t>محیط گردشگری روستای و عشایر گردشگری کشاورزی</t>
  </si>
  <si>
    <t>خوزستان - اندیمشک - روستای چمگلگ</t>
  </si>
  <si>
    <t>یارعلی یعقوب وند</t>
  </si>
  <si>
    <t>مه تاج</t>
  </si>
  <si>
    <t>مهدی الاسوند</t>
  </si>
  <si>
    <t>اندیمشک خیابان انقلاب محل کارخانه قند قدیم</t>
  </si>
  <si>
    <t>برادران میر عالی</t>
  </si>
  <si>
    <t>اندیمشک ،پل زال175</t>
  </si>
  <si>
    <t>رستم ميرعالي</t>
  </si>
  <si>
    <t>پدیده دز</t>
  </si>
  <si>
    <t>شوادون روزگار قدیم</t>
  </si>
  <si>
    <t>پارسیان</t>
  </si>
  <si>
    <t>اکرم سبزی زاده</t>
  </si>
  <si>
    <t>بلوار 15 خرداد جنب خبرگزاری پارس</t>
  </si>
  <si>
    <t>قوس و قزح</t>
  </si>
  <si>
    <t>علی علیزاده</t>
  </si>
  <si>
    <t>ملاثانی بلوار امام خمینی روبروی پارک هر</t>
  </si>
  <si>
    <t>لالی دلنشین</t>
  </si>
  <si>
    <t>تراب خدری میرقائدی</t>
  </si>
  <si>
    <t>لالی - خ آبان- ربروی مسجد امام حسین پ 24</t>
  </si>
  <si>
    <t>فتح</t>
  </si>
  <si>
    <t>مهدی صباحی مقدم</t>
  </si>
  <si>
    <t>مسیر شادگان به آبادان 40 کیلومتری</t>
  </si>
  <si>
    <t>چنگیز ابدالی دهدز</t>
  </si>
  <si>
    <t>چنگیز ابدالی دهدزی</t>
  </si>
  <si>
    <t>دژپارت(دهدز)، شهر  دژپارت (دهدز)- حاشیه کناری جاده ادهدز به چهارمحال و بختیاری</t>
  </si>
  <si>
    <t>ولایت</t>
  </si>
  <si>
    <t>علی زاده حسنی</t>
  </si>
  <si>
    <t xml:space="preserve">اهواز -کیلومتر 43 جاده اهواز اندیمشک - مجتمع خدمات رفاهی بین راهی ولایت </t>
  </si>
  <si>
    <t>مسعود جانقربان</t>
  </si>
  <si>
    <t>مسعودجانقربان</t>
  </si>
  <si>
    <t>اهواز به کارون میدان 5هکتاری-خروجی به سمت آبادان</t>
  </si>
  <si>
    <t>ساحل شاوور</t>
  </si>
  <si>
    <t>عبدالحسین الهایی سحر</t>
  </si>
  <si>
    <t>اهواز به شوش کیلومتر35 روستای قلعه سرد</t>
  </si>
  <si>
    <t>امیدطلایی</t>
  </si>
  <si>
    <t>سیدمطلب فواضلی</t>
  </si>
  <si>
    <t>اهواز به شوش کیلومتر 40 متری روستای عشاره بزرگ</t>
  </si>
  <si>
    <t>همدانی</t>
  </si>
  <si>
    <t>حسن قدیمی</t>
  </si>
  <si>
    <t>کیلومتر 30 روستای قلعه سحر</t>
  </si>
  <si>
    <t>غیرفعال</t>
  </si>
  <si>
    <t>لقمه سرای آذربایجان</t>
  </si>
  <si>
    <t>مسعود سرتیپی</t>
  </si>
  <si>
    <t>مسعودسرتیپی</t>
  </si>
  <si>
    <t>اهواز به سمت اندیمشک جنب پمپ بنزین خروجی اول</t>
  </si>
  <si>
    <t>آذرخش</t>
  </si>
  <si>
    <t>ستار بهوندی</t>
  </si>
  <si>
    <t>اهواز به هفتگل کیلومتر73</t>
  </si>
  <si>
    <t>زیتون سبز</t>
  </si>
  <si>
    <t>محمدسلطان پور</t>
  </si>
  <si>
    <t>اهواز زیتون کارمندی خیابان پاسداران نبش زیتون ساختمان شیشه ای طبقه اول</t>
  </si>
  <si>
    <t>پارک سنتر</t>
  </si>
  <si>
    <t>سرزمین سحرآمیز</t>
  </si>
  <si>
    <t>هپلند</t>
  </si>
  <si>
    <t>یداله پروانه زاده</t>
  </si>
  <si>
    <t>ترکیه کریمی پور</t>
  </si>
  <si>
    <t>ملی راه بلوار ساحلی شرقی نرسیده به پارک شهروند مجموعه پارک سنتر</t>
  </si>
  <si>
    <t>کیانپارس خیابان چمران نبش 2 شرقی مجتمع تشریفات</t>
  </si>
  <si>
    <t>خیابان حجت نبش زمزم طبقه 7 و 8 سیتی سنتر مهزیار</t>
  </si>
  <si>
    <t>کلبه سحرآمیز</t>
  </si>
  <si>
    <t>ولید همایونفر</t>
  </si>
  <si>
    <t>ولیدهمایونفر</t>
  </si>
  <si>
    <t>فاز 2 انتهای بلوار دانشگاه مجتمع تجاری تفریحی</t>
  </si>
  <si>
    <t>شایان عالیپور بیرگانی</t>
  </si>
  <si>
    <t>فرناز نعمت زاده</t>
  </si>
  <si>
    <t>استان: خوزستان ،شهرستان: مسجدسلیمان ،بخش:مرکزی ،شهر:مسجدسلیمان ،محله:چاه نفتی ،نام معبر ماقبل آخر :کوچه ( چای فروشی ) ، نام معبر آخر :کوچه (( فاضل بهزادی )) ،شماره پلاک:0 ،طبقه:همکف</t>
  </si>
  <si>
    <t>آمار کلی تاسیسات گردشگری استان خوزستان</t>
  </si>
  <si>
    <t>عنوان</t>
  </si>
  <si>
    <t>تعداد</t>
  </si>
  <si>
    <t>اقامتگاه بوم گردی</t>
  </si>
  <si>
    <t>خدمات رفاهی بین راهی</t>
  </si>
  <si>
    <t xml:space="preserve">پذیرایی بین راهی </t>
  </si>
  <si>
    <t>بهار</t>
  </si>
  <si>
    <t>شوشتر کیلومتر ۴ جاده شوشتر به اهواز رستوران بهار</t>
  </si>
  <si>
    <t>حسین کمالی نیا</t>
  </si>
  <si>
    <t xml:space="preserve">گردشگری عشایری </t>
  </si>
  <si>
    <t>فعال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</si>
</sst>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78"/>
      <scheme val="minor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b/>
      <sz val="12"/>
      <color theme="1"/>
      <name val="B Mitra"/>
      <charset val="178"/>
    </font>
    <font>
      <sz val="11"/>
      <color theme="1"/>
      <name val="B Mitra"/>
      <charset val="178"/>
    </font>
    <font>
      <sz val="14"/>
      <color theme="1"/>
      <name val="B Mitra"/>
      <charset val="178"/>
    </font>
    <font>
      <b/>
      <sz val="14"/>
      <color theme="1"/>
      <name val="B Mitra"/>
      <charset val="178"/>
    </font>
    <font>
      <b/>
      <sz val="16"/>
      <color theme="1"/>
      <name val="B Mitra"/>
      <charset val="178"/>
    </font>
    <font>
      <b/>
      <sz val="18"/>
      <color theme="1"/>
      <name val="B Mitra"/>
      <charset val="178"/>
    </font>
    <font>
      <sz val="16"/>
      <color theme="1"/>
      <name val="B Mitra"/>
      <charset val="178"/>
    </font>
    <font>
      <sz val="16"/>
      <color rgb="FFFF0000"/>
      <name val="B Mitra"/>
      <charset val="178"/>
    </font>
    <font>
      <sz val="14"/>
      <color theme="1"/>
      <name val="Calibri"/>
      <family val="2"/>
      <charset val="178"/>
      <scheme val="minor"/>
    </font>
    <font>
      <sz val="18"/>
      <color rgb="FFFF0000"/>
      <name val="B Mitra"/>
      <charset val="178"/>
    </font>
    <font>
      <sz val="16"/>
      <color theme="1"/>
      <name val="Calibri"/>
      <family val="2"/>
      <charset val="178"/>
      <scheme val="minor"/>
    </font>
    <font>
      <sz val="18"/>
      <color theme="1"/>
      <name val="B Mitra"/>
      <charset val="178"/>
    </font>
    <font>
      <sz val="20"/>
      <color theme="1"/>
      <name val="B Mitra"/>
      <charset val="178"/>
    </font>
    <font>
      <b/>
      <sz val="12"/>
      <color theme="1"/>
      <name val="B Titr"/>
      <charset val="178"/>
    </font>
    <font>
      <b/>
      <sz val="14"/>
      <color theme="1"/>
      <name val="B Titr"/>
      <charset val="178"/>
    </font>
    <font>
      <b/>
      <sz val="16"/>
      <color rgb="FFFF0000"/>
      <name val="B Mitra"/>
      <charset val="178"/>
    </font>
    <font>
      <b/>
      <sz val="20"/>
      <color theme="1"/>
      <name val="B Mitra"/>
      <charset val="178"/>
    </font>
    <font>
      <b/>
      <sz val="20"/>
      <name val="B Mitra"/>
      <charset val="178"/>
    </font>
    <font>
      <b/>
      <sz val="18"/>
      <color rgb="FFFF0000"/>
      <name val="B Mitra"/>
      <charset val="178"/>
    </font>
    <font>
      <b/>
      <sz val="22"/>
      <color theme="1"/>
      <name val="B Mitra"/>
      <charset val="178"/>
    </font>
    <font>
      <sz val="10"/>
      <color theme="1"/>
      <name val="B Mitra"/>
      <charset val="178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3"/>
      <color theme="1"/>
      <name val="B Nazanin"/>
      <charset val="178"/>
    </font>
    <font>
      <b/>
      <sz val="14"/>
      <color rgb="FFFF0000"/>
      <name val="B Nazanin"/>
      <charset val="178"/>
    </font>
    <font>
      <b/>
      <sz val="14"/>
      <color rgb="FFFF0000"/>
      <name val="B Mitra"/>
      <charset val="178"/>
    </font>
    <font>
      <b/>
      <sz val="13"/>
      <color theme="1"/>
      <name val="B Nazanin"/>
      <charset val="178"/>
    </font>
    <font>
      <b/>
      <sz val="16"/>
      <color theme="1"/>
      <name val="B Nazanin"/>
      <charset val="178"/>
    </font>
    <font>
      <sz val="11"/>
      <color rgb="FF2F2F2F"/>
      <name val="B Nazanin"/>
      <charset val="178"/>
    </font>
    <font>
      <sz val="16"/>
      <color theme="1"/>
      <name val="B Nazanin"/>
      <charset val="178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1E1E1"/>
      </left>
      <right style="medium">
        <color rgb="FFE1E1E1"/>
      </right>
      <top style="medium">
        <color rgb="FFE1E1E1"/>
      </top>
      <bottom style="medium">
        <color rgb="FFE1E1E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Border="1"/>
    <xf numFmtId="0" fontId="9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readingOrder="1"/>
    </xf>
    <xf numFmtId="0" fontId="18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4" fillId="0" borderId="1" xfId="0" applyFont="1" applyBorder="1"/>
    <xf numFmtId="0" fontId="28" fillId="0" borderId="1" xfId="0" applyFont="1" applyBorder="1" applyAlignment="1">
      <alignment horizontal="center"/>
    </xf>
    <xf numFmtId="0" fontId="3" fillId="1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/>
    </xf>
    <xf numFmtId="0" fontId="0" fillId="0" borderId="7" xfId="0" applyBorder="1"/>
    <xf numFmtId="0" fontId="2" fillId="0" borderId="1" xfId="0" applyFont="1" applyBorder="1"/>
    <xf numFmtId="0" fontId="2" fillId="0" borderId="7" xfId="0" applyFont="1" applyBorder="1"/>
    <xf numFmtId="0" fontId="25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3" fillId="0" borderId="1" xfId="0" applyFont="1" applyBorder="1"/>
    <xf numFmtId="0" fontId="34" fillId="0" borderId="0" xfId="0" applyFont="1"/>
    <xf numFmtId="0" fontId="35" fillId="0" borderId="1" xfId="0" applyFont="1" applyBorder="1"/>
    <xf numFmtId="0" fontId="33" fillId="2" borderId="1" xfId="0" applyFont="1" applyFill="1" applyBorder="1"/>
    <xf numFmtId="0" fontId="31" fillId="0" borderId="5" xfId="0" applyFont="1" applyBorder="1"/>
    <xf numFmtId="0" fontId="19" fillId="14" borderId="2" xfId="0" applyFont="1" applyFill="1" applyBorder="1" applyAlignment="1">
      <alignment horizontal="center"/>
    </xf>
    <xf numFmtId="0" fontId="19" fillId="14" borderId="3" xfId="0" applyFont="1" applyFill="1" applyBorder="1" applyAlignment="1">
      <alignment horizontal="center"/>
    </xf>
    <xf numFmtId="0" fontId="19" fillId="14" borderId="4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2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18" borderId="2" xfId="0" applyFont="1" applyFill="1" applyBorder="1" applyAlignment="1">
      <alignment horizontal="center" vertical="center"/>
    </xf>
    <xf numFmtId="0" fontId="20" fillId="18" borderId="3" xfId="0" applyFont="1" applyFill="1" applyBorder="1" applyAlignment="1">
      <alignment horizontal="center" vertical="center"/>
    </xf>
    <xf numFmtId="0" fontId="20" fillId="18" borderId="4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right"/>
    </xf>
    <xf numFmtId="0" fontId="19" fillId="7" borderId="3" xfId="0" applyFont="1" applyFill="1" applyBorder="1" applyAlignment="1">
      <alignment horizontal="right"/>
    </xf>
    <xf numFmtId="0" fontId="19" fillId="7" borderId="4" xfId="0" applyFont="1" applyFill="1" applyBorder="1" applyAlignment="1">
      <alignment horizontal="right"/>
    </xf>
    <xf numFmtId="0" fontId="19" fillId="11" borderId="2" xfId="0" applyFont="1" applyFill="1" applyBorder="1" applyAlignment="1">
      <alignment horizontal="center"/>
    </xf>
    <xf numFmtId="0" fontId="19" fillId="11" borderId="3" xfId="0" applyFont="1" applyFill="1" applyBorder="1" applyAlignment="1">
      <alignment horizontal="center"/>
    </xf>
    <xf numFmtId="0" fontId="19" fillId="11" borderId="4" xfId="0" applyFont="1" applyFill="1" applyBorder="1" applyAlignment="1">
      <alignment horizontal="center"/>
    </xf>
    <xf numFmtId="0" fontId="19" fillId="10" borderId="6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8" fillId="13" borderId="3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right" vertical="center"/>
    </xf>
    <xf numFmtId="0" fontId="19" fillId="10" borderId="6" xfId="0" applyFont="1" applyFill="1" applyBorder="1" applyAlignment="1">
      <alignment horizontal="right"/>
    </xf>
    <xf numFmtId="0" fontId="19" fillId="16" borderId="2" xfId="0" applyFont="1" applyFill="1" applyBorder="1" applyAlignment="1">
      <alignment horizontal="center"/>
    </xf>
    <xf numFmtId="0" fontId="19" fillId="16" borderId="3" xfId="0" applyFont="1" applyFill="1" applyBorder="1" applyAlignment="1">
      <alignment horizontal="center"/>
    </xf>
    <xf numFmtId="0" fontId="19" fillId="16" borderId="4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19" fillId="12" borderId="4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right"/>
    </xf>
    <xf numFmtId="0" fontId="19" fillId="10" borderId="3" xfId="0" applyFont="1" applyFill="1" applyBorder="1" applyAlignment="1">
      <alignment horizontal="right"/>
    </xf>
    <xf numFmtId="0" fontId="19" fillId="10" borderId="4" xfId="0" applyFont="1" applyFill="1" applyBorder="1" applyAlignment="1">
      <alignment horizontal="right"/>
    </xf>
    <xf numFmtId="0" fontId="19" fillId="6" borderId="2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right"/>
    </xf>
    <xf numFmtId="0" fontId="19" fillId="5" borderId="3" xfId="0" applyFont="1" applyFill="1" applyBorder="1" applyAlignment="1">
      <alignment horizontal="right"/>
    </xf>
    <xf numFmtId="0" fontId="19" fillId="5" borderId="4" xfId="0" applyFont="1" applyFill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right"/>
    </xf>
    <xf numFmtId="0" fontId="15" fillId="8" borderId="3" xfId="0" applyFont="1" applyFill="1" applyBorder="1" applyAlignment="1">
      <alignment horizontal="right"/>
    </xf>
    <xf numFmtId="0" fontId="15" fillId="8" borderId="4" xfId="0" applyFont="1" applyFill="1" applyBorder="1" applyAlignment="1">
      <alignment horizontal="right"/>
    </xf>
    <xf numFmtId="0" fontId="19" fillId="15" borderId="2" xfId="0" applyFont="1" applyFill="1" applyBorder="1" applyAlignment="1">
      <alignment horizontal="center"/>
    </xf>
    <xf numFmtId="0" fontId="19" fillId="15" borderId="3" xfId="0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/>
    </xf>
    <xf numFmtId="0" fontId="19" fillId="15" borderId="6" xfId="0" applyFont="1" applyFill="1" applyBorder="1" applyAlignment="1">
      <alignment horizontal="center"/>
    </xf>
    <xf numFmtId="0" fontId="19" fillId="17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rightToLeft="1" topLeftCell="A62" zoomScale="86" zoomScaleNormal="86" workbookViewId="0">
      <selection activeCell="H39" sqref="H39"/>
    </sheetView>
  </sheetViews>
  <sheetFormatPr defaultRowHeight="15" x14ac:dyDescent="0.25"/>
  <cols>
    <col min="1" max="1" width="9.140625" bestFit="1" customWidth="1"/>
    <col min="2" max="2" width="15.7109375" customWidth="1"/>
    <col min="3" max="3" width="17.28515625" customWidth="1"/>
    <col min="4" max="4" width="18.85546875" bestFit="1" customWidth="1"/>
    <col min="5" max="5" width="22.42578125" customWidth="1"/>
    <col min="6" max="6" width="23" customWidth="1"/>
    <col min="7" max="7" width="17.5703125" customWidth="1"/>
    <col min="8" max="8" width="20.5703125" customWidth="1"/>
    <col min="9" max="9" width="17.5703125" customWidth="1"/>
    <col min="10" max="10" width="21.140625" customWidth="1"/>
    <col min="11" max="11" width="32.140625" customWidth="1"/>
    <col min="12" max="12" width="42.140625" customWidth="1"/>
    <col min="13" max="13" width="37.42578125" customWidth="1"/>
    <col min="14" max="14" width="25.85546875" customWidth="1"/>
  </cols>
  <sheetData>
    <row r="1" spans="1:14" ht="51" customHeight="1" x14ac:dyDescent="0.25">
      <c r="A1" s="80" t="s">
        <v>279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40.5" customHeight="1" x14ac:dyDescent="0.25">
      <c r="A2" s="78" t="s">
        <v>280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55.5" x14ac:dyDescent="0.25">
      <c r="A3" s="24" t="s">
        <v>0</v>
      </c>
      <c r="B3" s="24" t="s">
        <v>26</v>
      </c>
      <c r="C3" s="16" t="s">
        <v>25</v>
      </c>
      <c r="D3" s="16" t="s">
        <v>24</v>
      </c>
      <c r="E3" s="16" t="s">
        <v>1</v>
      </c>
      <c r="F3" s="16" t="s">
        <v>2</v>
      </c>
      <c r="G3" s="16" t="s">
        <v>6</v>
      </c>
      <c r="H3" s="16" t="s">
        <v>311</v>
      </c>
      <c r="I3" s="16" t="s">
        <v>310</v>
      </c>
      <c r="J3" s="16" t="s">
        <v>5</v>
      </c>
      <c r="K3" s="16" t="s">
        <v>7</v>
      </c>
      <c r="L3" s="16" t="s">
        <v>8</v>
      </c>
      <c r="M3" s="16" t="s">
        <v>9</v>
      </c>
      <c r="N3" s="16" t="s">
        <v>10</v>
      </c>
    </row>
    <row r="4" spans="1:14" ht="24" x14ac:dyDescent="0.55000000000000004">
      <c r="A4" s="10">
        <v>1</v>
      </c>
      <c r="B4" s="12" t="s">
        <v>199</v>
      </c>
      <c r="C4" s="12" t="s">
        <v>52</v>
      </c>
      <c r="D4" s="12">
        <v>3</v>
      </c>
      <c r="E4" s="12" t="s">
        <v>205</v>
      </c>
      <c r="F4" s="12" t="s">
        <v>206</v>
      </c>
      <c r="G4" s="12">
        <v>1400</v>
      </c>
      <c r="H4" s="12">
        <v>10</v>
      </c>
      <c r="I4" s="12">
        <v>24</v>
      </c>
      <c r="J4" s="12">
        <v>17</v>
      </c>
      <c r="K4" s="12">
        <v>9166190370</v>
      </c>
      <c r="L4" s="12">
        <v>9916048385</v>
      </c>
      <c r="M4" s="12" t="s">
        <v>309</v>
      </c>
      <c r="N4" s="12">
        <v>6133378043</v>
      </c>
    </row>
    <row r="5" spans="1:14" ht="24" x14ac:dyDescent="0.55000000000000004">
      <c r="A5" s="10">
        <v>2</v>
      </c>
      <c r="B5" s="11" t="s">
        <v>198</v>
      </c>
      <c r="C5" s="11" t="s">
        <v>52</v>
      </c>
      <c r="D5" s="11">
        <v>2</v>
      </c>
      <c r="E5" s="11" t="s">
        <v>203</v>
      </c>
      <c r="F5" s="11" t="s">
        <v>204</v>
      </c>
      <c r="G5" s="11">
        <v>1399</v>
      </c>
      <c r="H5" s="11">
        <v>20</v>
      </c>
      <c r="I5" s="11">
        <v>80</v>
      </c>
      <c r="J5" s="11">
        <v>11</v>
      </c>
      <c r="K5" s="10">
        <v>9125952053</v>
      </c>
      <c r="L5" s="10">
        <v>9358133503</v>
      </c>
      <c r="M5" s="11" t="s">
        <v>208</v>
      </c>
      <c r="N5" s="10">
        <v>6133369438</v>
      </c>
    </row>
    <row r="6" spans="1:14" ht="24" x14ac:dyDescent="0.55000000000000004">
      <c r="A6" s="10">
        <v>3</v>
      </c>
      <c r="B6" s="11" t="s">
        <v>21</v>
      </c>
      <c r="C6" s="11" t="s">
        <v>52</v>
      </c>
      <c r="D6" s="11">
        <v>3</v>
      </c>
      <c r="E6" s="11" t="s">
        <v>22</v>
      </c>
      <c r="F6" s="11" t="s">
        <v>23</v>
      </c>
      <c r="G6" s="11">
        <v>1397</v>
      </c>
      <c r="H6" s="11">
        <v>24</v>
      </c>
      <c r="I6" s="11">
        <v>65</v>
      </c>
      <c r="J6" s="11">
        <v>16</v>
      </c>
      <c r="K6" s="11">
        <v>9166182225</v>
      </c>
      <c r="L6" s="11">
        <v>9129317707</v>
      </c>
      <c r="M6" s="11" t="s">
        <v>80</v>
      </c>
      <c r="N6" s="11">
        <v>33919632</v>
      </c>
    </row>
    <row r="7" spans="1:14" ht="48" x14ac:dyDescent="0.55000000000000004">
      <c r="A7" s="10">
        <v>4</v>
      </c>
      <c r="B7" s="11" t="s">
        <v>32</v>
      </c>
      <c r="C7" s="11" t="s">
        <v>52</v>
      </c>
      <c r="D7" s="11">
        <v>3</v>
      </c>
      <c r="E7" s="11" t="s">
        <v>63</v>
      </c>
      <c r="F7" s="11">
        <v>0</v>
      </c>
      <c r="G7" s="11">
        <v>1396</v>
      </c>
      <c r="H7" s="11">
        <v>73</v>
      </c>
      <c r="I7" s="11">
        <v>220</v>
      </c>
      <c r="J7" s="11">
        <v>30</v>
      </c>
      <c r="K7" s="11">
        <v>9121403545</v>
      </c>
      <c r="L7" s="11">
        <v>9121403545</v>
      </c>
      <c r="M7" s="11" t="s">
        <v>79</v>
      </c>
      <c r="N7" s="11">
        <v>6132239155</v>
      </c>
    </row>
    <row r="8" spans="1:14" ht="72" x14ac:dyDescent="0.55000000000000004">
      <c r="A8" s="10">
        <v>5</v>
      </c>
      <c r="B8" s="11" t="s">
        <v>31</v>
      </c>
      <c r="C8" s="11" t="s">
        <v>52</v>
      </c>
      <c r="D8" s="11">
        <v>3</v>
      </c>
      <c r="E8" s="11" t="s">
        <v>223</v>
      </c>
      <c r="F8" s="11" t="s">
        <v>222</v>
      </c>
      <c r="G8" s="11">
        <v>1390</v>
      </c>
      <c r="H8" s="11">
        <v>30</v>
      </c>
      <c r="I8" s="11">
        <v>90</v>
      </c>
      <c r="J8" s="11">
        <v>42</v>
      </c>
      <c r="K8" s="11">
        <v>9166018207</v>
      </c>
      <c r="L8" s="11">
        <v>9166018207</v>
      </c>
      <c r="M8" s="11" t="s">
        <v>78</v>
      </c>
      <c r="N8" s="11" t="s">
        <v>81</v>
      </c>
    </row>
    <row r="9" spans="1:14" ht="24" x14ac:dyDescent="0.55000000000000004">
      <c r="A9" s="10">
        <v>6</v>
      </c>
      <c r="B9" s="11" t="s">
        <v>30</v>
      </c>
      <c r="C9" s="11" t="s">
        <v>52</v>
      </c>
      <c r="D9" s="11">
        <v>2</v>
      </c>
      <c r="E9" s="11" t="s">
        <v>20</v>
      </c>
      <c r="F9" s="11" t="s">
        <v>65</v>
      </c>
      <c r="G9" s="11">
        <v>1386</v>
      </c>
      <c r="H9" s="11">
        <v>54</v>
      </c>
      <c r="I9" s="11">
        <v>120</v>
      </c>
      <c r="J9" s="11">
        <v>9</v>
      </c>
      <c r="K9" s="11">
        <v>9166180027</v>
      </c>
      <c r="L9" s="11">
        <v>9161119435</v>
      </c>
      <c r="M9" s="11" t="s">
        <v>77</v>
      </c>
      <c r="N9" s="11">
        <v>32219341</v>
      </c>
    </row>
    <row r="10" spans="1:14" ht="48" x14ac:dyDescent="0.55000000000000004">
      <c r="A10" s="10">
        <v>7</v>
      </c>
      <c r="B10" s="11" t="s">
        <v>29</v>
      </c>
      <c r="C10" s="11" t="s">
        <v>52</v>
      </c>
      <c r="D10" s="11">
        <v>4</v>
      </c>
      <c r="E10" s="11" t="s">
        <v>62</v>
      </c>
      <c r="F10" s="11" t="s">
        <v>66</v>
      </c>
      <c r="G10" s="11">
        <v>1389</v>
      </c>
      <c r="H10" s="11">
        <v>51</v>
      </c>
      <c r="I10" s="11">
        <v>127</v>
      </c>
      <c r="J10" s="11">
        <v>40</v>
      </c>
      <c r="K10" s="11">
        <v>9166135648</v>
      </c>
      <c r="L10" s="11">
        <v>9163117446</v>
      </c>
      <c r="M10" s="11" t="s">
        <v>76</v>
      </c>
      <c r="N10" s="11" t="s">
        <v>82</v>
      </c>
    </row>
    <row r="11" spans="1:14" ht="48" x14ac:dyDescent="0.55000000000000004">
      <c r="A11" s="10">
        <v>8</v>
      </c>
      <c r="B11" s="11" t="s">
        <v>19</v>
      </c>
      <c r="C11" s="11" t="s">
        <v>52</v>
      </c>
      <c r="D11" s="11">
        <v>1</v>
      </c>
      <c r="E11" s="11" t="s">
        <v>61</v>
      </c>
      <c r="F11" s="11" t="s">
        <v>61</v>
      </c>
      <c r="G11" s="11">
        <v>1389</v>
      </c>
      <c r="H11" s="11">
        <v>25</v>
      </c>
      <c r="I11" s="11">
        <v>55</v>
      </c>
      <c r="J11" s="11">
        <v>5</v>
      </c>
      <c r="K11" s="11" t="s">
        <v>68</v>
      </c>
      <c r="L11" s="11" t="s">
        <v>68</v>
      </c>
      <c r="M11" s="11" t="s">
        <v>75</v>
      </c>
      <c r="N11" s="11">
        <v>32219692</v>
      </c>
    </row>
    <row r="12" spans="1:14" ht="24" x14ac:dyDescent="0.55000000000000004">
      <c r="A12" s="10">
        <v>9</v>
      </c>
      <c r="B12" s="11" t="s">
        <v>28</v>
      </c>
      <c r="C12" s="11" t="s">
        <v>52</v>
      </c>
      <c r="D12" s="11">
        <v>3</v>
      </c>
      <c r="E12" s="11" t="s">
        <v>207</v>
      </c>
      <c r="F12" s="11" t="s">
        <v>207</v>
      </c>
      <c r="G12" s="11">
        <v>1390</v>
      </c>
      <c r="H12" s="11">
        <v>54</v>
      </c>
      <c r="I12" s="11">
        <v>152</v>
      </c>
      <c r="J12" s="11">
        <v>20</v>
      </c>
      <c r="K12" s="11"/>
      <c r="L12" s="11"/>
      <c r="M12" s="11" t="s">
        <v>74</v>
      </c>
      <c r="N12" s="11"/>
    </row>
    <row r="13" spans="1:14" ht="24" x14ac:dyDescent="0.55000000000000004">
      <c r="A13" s="10">
        <v>10</v>
      </c>
      <c r="B13" s="11" t="s">
        <v>16</v>
      </c>
      <c r="C13" s="11" t="s">
        <v>52</v>
      </c>
      <c r="D13" s="11">
        <v>3</v>
      </c>
      <c r="E13" s="11" t="s">
        <v>17</v>
      </c>
      <c r="F13" s="11" t="s">
        <v>18</v>
      </c>
      <c r="G13" s="11">
        <v>1357</v>
      </c>
      <c r="H13" s="11">
        <v>115</v>
      </c>
      <c r="I13" s="11">
        <v>210</v>
      </c>
      <c r="J13" s="11">
        <v>12</v>
      </c>
      <c r="K13" s="11">
        <v>9360936412</v>
      </c>
      <c r="L13" s="11">
        <v>9360936412</v>
      </c>
      <c r="M13" s="11" t="s">
        <v>73</v>
      </c>
      <c r="N13" s="11" t="s">
        <v>83</v>
      </c>
    </row>
    <row r="14" spans="1:14" ht="24" x14ac:dyDescent="0.55000000000000004">
      <c r="A14" s="10">
        <v>11</v>
      </c>
      <c r="B14" s="11" t="s">
        <v>14</v>
      </c>
      <c r="C14" s="11" t="s">
        <v>52</v>
      </c>
      <c r="D14" s="11">
        <v>3</v>
      </c>
      <c r="E14" s="11" t="s">
        <v>15</v>
      </c>
      <c r="F14" s="11" t="s">
        <v>67</v>
      </c>
      <c r="G14" s="11">
        <v>1354</v>
      </c>
      <c r="H14" s="11">
        <v>60</v>
      </c>
      <c r="I14" s="11">
        <v>140</v>
      </c>
      <c r="J14" s="11">
        <v>25</v>
      </c>
      <c r="K14" s="11">
        <v>9163114355</v>
      </c>
      <c r="L14" s="11">
        <v>9161112516</v>
      </c>
      <c r="M14" s="11" t="s">
        <v>72</v>
      </c>
      <c r="N14" s="11" t="s">
        <v>84</v>
      </c>
    </row>
    <row r="15" spans="1:14" ht="24" x14ac:dyDescent="0.55000000000000004">
      <c r="A15" s="10">
        <v>12</v>
      </c>
      <c r="B15" s="11" t="s">
        <v>211</v>
      </c>
      <c r="C15" s="11" t="s">
        <v>52</v>
      </c>
      <c r="D15" s="11">
        <v>3</v>
      </c>
      <c r="E15" s="11" t="s">
        <v>13</v>
      </c>
      <c r="F15" s="11" t="s">
        <v>13</v>
      </c>
      <c r="G15" s="11">
        <v>1387</v>
      </c>
      <c r="H15" s="11">
        <v>60</v>
      </c>
      <c r="I15" s="11">
        <v>150</v>
      </c>
      <c r="J15" s="11">
        <v>12</v>
      </c>
      <c r="K15" s="11">
        <v>9161187596</v>
      </c>
      <c r="L15" s="11">
        <v>9161187596</v>
      </c>
      <c r="M15" s="11" t="s">
        <v>71</v>
      </c>
      <c r="N15" s="11">
        <v>32217056</v>
      </c>
    </row>
    <row r="16" spans="1:14" ht="24" x14ac:dyDescent="0.55000000000000004">
      <c r="A16" s="10">
        <v>13</v>
      </c>
      <c r="B16" s="11" t="s">
        <v>27</v>
      </c>
      <c r="C16" s="11" t="s">
        <v>52</v>
      </c>
      <c r="D16" s="11">
        <v>3</v>
      </c>
      <c r="E16" s="11" t="s">
        <v>60</v>
      </c>
      <c r="F16" s="11" t="s">
        <v>12</v>
      </c>
      <c r="G16" s="11">
        <v>1364</v>
      </c>
      <c r="H16" s="11">
        <v>52</v>
      </c>
      <c r="I16" s="11">
        <v>85</v>
      </c>
      <c r="J16" s="11">
        <v>16</v>
      </c>
      <c r="K16" s="11">
        <v>9161188206</v>
      </c>
      <c r="L16" s="11">
        <v>9168866771</v>
      </c>
      <c r="M16" s="11" t="s">
        <v>70</v>
      </c>
      <c r="N16" s="11" t="s">
        <v>85</v>
      </c>
    </row>
    <row r="17" spans="1:14" ht="48" x14ac:dyDescent="0.55000000000000004">
      <c r="A17" s="10">
        <v>14</v>
      </c>
      <c r="B17" s="11" t="s">
        <v>11</v>
      </c>
      <c r="C17" s="11" t="s">
        <v>52</v>
      </c>
      <c r="D17" s="11">
        <v>5</v>
      </c>
      <c r="E17" s="11" t="s">
        <v>209</v>
      </c>
      <c r="F17" s="11" t="s">
        <v>210</v>
      </c>
      <c r="G17" s="11">
        <v>1352</v>
      </c>
      <c r="H17" s="11">
        <v>146</v>
      </c>
      <c r="I17" s="11">
        <v>250</v>
      </c>
      <c r="J17" s="11">
        <v>72</v>
      </c>
      <c r="K17" s="11">
        <v>9144766691</v>
      </c>
      <c r="L17" s="11">
        <v>9144766691</v>
      </c>
      <c r="M17" s="11" t="s">
        <v>69</v>
      </c>
      <c r="N17" s="11" t="s">
        <v>86</v>
      </c>
    </row>
    <row r="18" spans="1:14" ht="24.75" x14ac:dyDescent="0.6">
      <c r="A18" s="13"/>
      <c r="B18" s="13"/>
      <c r="C18" s="13"/>
      <c r="D18" s="13"/>
      <c r="E18" s="13"/>
      <c r="F18" s="13"/>
      <c r="G18" s="13"/>
      <c r="H18" s="29">
        <f>SUM(H4:H17)</f>
        <v>774</v>
      </c>
      <c r="I18" s="29">
        <f>SUM(I4:I17)</f>
        <v>1768</v>
      </c>
      <c r="J18" s="29">
        <f>SUM(J4:J17)</f>
        <v>327</v>
      </c>
      <c r="K18" s="13"/>
      <c r="L18" s="13"/>
      <c r="M18" s="13"/>
      <c r="N18" s="13"/>
    </row>
    <row r="21" spans="1:14" ht="4.5" customHeight="1" x14ac:dyDescent="0.25"/>
    <row r="22" spans="1:14" hidden="1" x14ac:dyDescent="0.25"/>
    <row r="23" spans="1:14" ht="52.5" customHeight="1" x14ac:dyDescent="0.25">
      <c r="A23" s="82" t="s">
        <v>281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4"/>
    </row>
    <row r="24" spans="1:14" ht="55.5" x14ac:dyDescent="0.25">
      <c r="A24" s="24" t="s">
        <v>0</v>
      </c>
      <c r="B24" s="24" t="s">
        <v>258</v>
      </c>
      <c r="C24" s="16" t="s">
        <v>25</v>
      </c>
      <c r="D24" s="16" t="s">
        <v>24</v>
      </c>
      <c r="E24" s="34" t="s">
        <v>1</v>
      </c>
      <c r="F24" s="16" t="s">
        <v>2</v>
      </c>
      <c r="G24" s="16" t="s">
        <v>6</v>
      </c>
      <c r="H24" s="16" t="s">
        <v>3</v>
      </c>
      <c r="I24" s="16" t="s">
        <v>4</v>
      </c>
      <c r="J24" s="16" t="s">
        <v>5</v>
      </c>
      <c r="K24" s="16" t="s">
        <v>7</v>
      </c>
      <c r="L24" s="16" t="s">
        <v>8</v>
      </c>
      <c r="M24" s="16" t="s">
        <v>9</v>
      </c>
      <c r="N24" s="16" t="s">
        <v>10</v>
      </c>
    </row>
    <row r="25" spans="1:14" ht="48" x14ac:dyDescent="0.55000000000000004">
      <c r="A25" s="10">
        <v>1</v>
      </c>
      <c r="B25" s="11" t="s">
        <v>259</v>
      </c>
      <c r="C25" s="11" t="s">
        <v>52</v>
      </c>
      <c r="D25" s="11">
        <v>2</v>
      </c>
      <c r="E25" s="11" t="s">
        <v>260</v>
      </c>
      <c r="F25" s="11" t="s">
        <v>261</v>
      </c>
      <c r="G25" s="11">
        <v>1394</v>
      </c>
      <c r="H25" s="11">
        <v>37</v>
      </c>
      <c r="I25" s="11">
        <v>95</v>
      </c>
      <c r="J25" s="11">
        <v>16</v>
      </c>
      <c r="K25" s="11">
        <v>9391326446</v>
      </c>
      <c r="L25" s="11">
        <v>9391326446</v>
      </c>
      <c r="M25" s="11" t="s">
        <v>262</v>
      </c>
      <c r="N25" s="11">
        <v>34492775</v>
      </c>
    </row>
    <row r="26" spans="1:14" ht="24" x14ac:dyDescent="0.55000000000000004">
      <c r="A26" s="10">
        <v>2</v>
      </c>
      <c r="B26" s="11" t="s">
        <v>263</v>
      </c>
      <c r="C26" s="11" t="s">
        <v>52</v>
      </c>
      <c r="D26" s="11">
        <v>3</v>
      </c>
      <c r="E26" s="11" t="s">
        <v>264</v>
      </c>
      <c r="F26" s="11" t="s">
        <v>265</v>
      </c>
      <c r="G26" s="11">
        <v>1387</v>
      </c>
      <c r="H26" s="11">
        <v>37</v>
      </c>
      <c r="I26" s="11">
        <v>95</v>
      </c>
      <c r="J26" s="11">
        <v>12</v>
      </c>
      <c r="K26" s="11">
        <v>9168018088</v>
      </c>
      <c r="L26" s="11">
        <v>9168018088</v>
      </c>
      <c r="M26" s="11" t="s">
        <v>266</v>
      </c>
      <c r="N26" s="11" t="s">
        <v>267</v>
      </c>
    </row>
    <row r="27" spans="1:14" ht="24" x14ac:dyDescent="0.55000000000000004">
      <c r="A27" s="10">
        <v>3</v>
      </c>
      <c r="B27" s="11" t="s">
        <v>268</v>
      </c>
      <c r="C27" s="11" t="s">
        <v>52</v>
      </c>
      <c r="D27" s="11">
        <v>1</v>
      </c>
      <c r="E27" s="11" t="s">
        <v>269</v>
      </c>
      <c r="F27" s="11" t="s">
        <v>270</v>
      </c>
      <c r="G27" s="11">
        <v>1388</v>
      </c>
      <c r="H27" s="11">
        <v>10</v>
      </c>
      <c r="I27" s="11">
        <v>50</v>
      </c>
      <c r="J27" s="11">
        <v>5</v>
      </c>
      <c r="K27" s="11">
        <v>9161185387</v>
      </c>
      <c r="L27" s="11">
        <v>9161185387</v>
      </c>
      <c r="M27" s="11" t="s">
        <v>271</v>
      </c>
      <c r="N27" s="11" t="s">
        <v>272</v>
      </c>
    </row>
    <row r="28" spans="1:14" ht="24.75" x14ac:dyDescent="0.6">
      <c r="A28" s="10"/>
      <c r="B28" s="10"/>
      <c r="C28" s="10"/>
      <c r="D28" s="10"/>
      <c r="E28" s="10"/>
      <c r="F28" s="10"/>
      <c r="G28" s="10"/>
      <c r="H28" s="29">
        <f>SUM(H25:H27)</f>
        <v>84</v>
      </c>
      <c r="I28" s="29">
        <f>SUM(I25:I27)</f>
        <v>240</v>
      </c>
      <c r="J28" s="29">
        <f>SUM(J25:J27)</f>
        <v>33</v>
      </c>
      <c r="K28" s="10"/>
      <c r="L28" s="10"/>
      <c r="M28" s="10"/>
      <c r="N28" s="10"/>
    </row>
    <row r="31" spans="1:14" ht="47.25" customHeight="1" x14ac:dyDescent="0.25">
      <c r="A31" s="75" t="s">
        <v>282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</row>
    <row r="32" spans="1:14" ht="55.5" x14ac:dyDescent="0.25">
      <c r="A32" s="24" t="s">
        <v>0</v>
      </c>
      <c r="B32" s="24" t="s">
        <v>341</v>
      </c>
      <c r="C32" s="16" t="s">
        <v>25</v>
      </c>
      <c r="D32" s="16" t="s">
        <v>24</v>
      </c>
      <c r="E32" s="16" t="s">
        <v>1</v>
      </c>
      <c r="F32" s="16" t="s">
        <v>2</v>
      </c>
      <c r="G32" s="16" t="s">
        <v>6</v>
      </c>
      <c r="H32" s="16" t="s">
        <v>3</v>
      </c>
      <c r="I32" s="16" t="s">
        <v>4</v>
      </c>
      <c r="J32" s="16" t="s">
        <v>5</v>
      </c>
      <c r="K32" s="16" t="s">
        <v>7</v>
      </c>
      <c r="L32" s="16" t="s">
        <v>8</v>
      </c>
      <c r="M32" s="16" t="s">
        <v>9</v>
      </c>
      <c r="N32" s="16" t="s">
        <v>10</v>
      </c>
    </row>
    <row r="33" spans="1:15" ht="48" x14ac:dyDescent="0.55000000000000004">
      <c r="A33" s="10">
        <v>1</v>
      </c>
      <c r="B33" s="26" t="s">
        <v>142</v>
      </c>
      <c r="C33" s="11" t="s">
        <v>52</v>
      </c>
      <c r="D33" s="26">
        <v>3</v>
      </c>
      <c r="E33" s="31" t="s">
        <v>156</v>
      </c>
      <c r="F33" s="31" t="s">
        <v>169</v>
      </c>
      <c r="G33" s="26">
        <v>1356</v>
      </c>
      <c r="H33" s="11">
        <v>33</v>
      </c>
      <c r="I33" s="11">
        <v>50</v>
      </c>
      <c r="J33" s="11">
        <v>3</v>
      </c>
      <c r="K33" s="11">
        <v>9163005141</v>
      </c>
      <c r="L33" s="27">
        <v>9121953238</v>
      </c>
      <c r="M33" s="26" t="s">
        <v>174</v>
      </c>
      <c r="N33" s="11">
        <v>32222888</v>
      </c>
    </row>
    <row r="34" spans="1:15" ht="24" x14ac:dyDescent="0.55000000000000004">
      <c r="A34" s="10">
        <v>2</v>
      </c>
      <c r="B34" s="26" t="s">
        <v>143</v>
      </c>
      <c r="C34" s="11" t="s">
        <v>52</v>
      </c>
      <c r="D34" s="26">
        <v>1</v>
      </c>
      <c r="E34" s="11" t="s">
        <v>170</v>
      </c>
      <c r="F34" s="26" t="s">
        <v>157</v>
      </c>
      <c r="G34" s="26">
        <v>1348</v>
      </c>
      <c r="H34" s="11">
        <v>17</v>
      </c>
      <c r="I34" s="11">
        <v>48</v>
      </c>
      <c r="J34" s="11">
        <v>4</v>
      </c>
      <c r="K34" s="11">
        <v>9163116369</v>
      </c>
      <c r="L34" s="26">
        <v>9163013740</v>
      </c>
      <c r="M34" s="26" t="s">
        <v>175</v>
      </c>
      <c r="N34" s="11">
        <v>32220300</v>
      </c>
    </row>
    <row r="35" spans="1:15" ht="24" x14ac:dyDescent="0.55000000000000004">
      <c r="A35" s="10">
        <v>3</v>
      </c>
      <c r="B35" s="26" t="s">
        <v>144</v>
      </c>
      <c r="C35" s="11" t="s">
        <v>52</v>
      </c>
      <c r="D35" s="26">
        <v>2</v>
      </c>
      <c r="E35" s="11" t="s">
        <v>158</v>
      </c>
      <c r="F35" s="26" t="s">
        <v>158</v>
      </c>
      <c r="G35" s="26">
        <v>1357</v>
      </c>
      <c r="H35" s="11">
        <v>29</v>
      </c>
      <c r="I35" s="11">
        <v>50</v>
      </c>
      <c r="J35" s="11">
        <v>4</v>
      </c>
      <c r="K35" s="11">
        <v>9162111191</v>
      </c>
      <c r="L35" s="26">
        <v>9163111191</v>
      </c>
      <c r="M35" s="26" t="s">
        <v>176</v>
      </c>
      <c r="N35" s="11">
        <v>32221101</v>
      </c>
    </row>
    <row r="36" spans="1:15" ht="24" x14ac:dyDescent="0.55000000000000004">
      <c r="A36" s="10">
        <v>4</v>
      </c>
      <c r="B36" s="26" t="s">
        <v>145</v>
      </c>
      <c r="C36" s="11" t="s">
        <v>52</v>
      </c>
      <c r="D36" s="26">
        <v>3</v>
      </c>
      <c r="E36" s="26" t="s">
        <v>159</v>
      </c>
      <c r="F36" s="26" t="s">
        <v>159</v>
      </c>
      <c r="G36" s="26">
        <v>1363</v>
      </c>
      <c r="H36" s="11">
        <v>42</v>
      </c>
      <c r="I36" s="11">
        <v>85</v>
      </c>
      <c r="J36" s="11">
        <v>4</v>
      </c>
      <c r="K36" s="11">
        <v>9168322285</v>
      </c>
      <c r="L36" s="26">
        <v>9168322285</v>
      </c>
      <c r="M36" s="26" t="s">
        <v>177</v>
      </c>
      <c r="N36" s="11">
        <v>32222882</v>
      </c>
    </row>
    <row r="37" spans="1:15" ht="24" x14ac:dyDescent="0.55000000000000004">
      <c r="A37" s="10">
        <v>5</v>
      </c>
      <c r="B37" s="26" t="s">
        <v>146</v>
      </c>
      <c r="C37" s="11" t="s">
        <v>52</v>
      </c>
      <c r="D37" s="26">
        <v>3</v>
      </c>
      <c r="E37" s="26" t="s">
        <v>160</v>
      </c>
      <c r="F37" s="26" t="s">
        <v>160</v>
      </c>
      <c r="G37" s="26">
        <v>1376</v>
      </c>
      <c r="H37" s="11">
        <v>20</v>
      </c>
      <c r="I37" s="11">
        <v>40</v>
      </c>
      <c r="J37" s="11">
        <v>2</v>
      </c>
      <c r="K37" s="11">
        <v>9161185906</v>
      </c>
      <c r="L37" s="26">
        <v>9121953238</v>
      </c>
      <c r="M37" s="26" t="s">
        <v>178</v>
      </c>
      <c r="N37" s="11">
        <v>322226257</v>
      </c>
    </row>
    <row r="38" spans="1:15" ht="48" x14ac:dyDescent="0.55000000000000004">
      <c r="A38" s="10">
        <v>6</v>
      </c>
      <c r="B38" s="26" t="s">
        <v>147</v>
      </c>
      <c r="C38" s="11" t="s">
        <v>52</v>
      </c>
      <c r="D38" s="26">
        <v>1</v>
      </c>
      <c r="E38" s="31" t="s">
        <v>161</v>
      </c>
      <c r="F38" s="11" t="s">
        <v>171</v>
      </c>
      <c r="G38" s="26">
        <v>1368</v>
      </c>
      <c r="H38" s="11">
        <v>27</v>
      </c>
      <c r="I38" s="11">
        <v>55</v>
      </c>
      <c r="J38" s="11">
        <v>4</v>
      </c>
      <c r="K38" s="11">
        <v>9397668255</v>
      </c>
      <c r="L38" s="26">
        <v>9397668255</v>
      </c>
      <c r="M38" s="26" t="s">
        <v>179</v>
      </c>
      <c r="N38" s="11">
        <v>32222534</v>
      </c>
    </row>
    <row r="39" spans="1:15" ht="24" x14ac:dyDescent="0.55000000000000004">
      <c r="A39" s="10">
        <v>7</v>
      </c>
      <c r="B39" s="26" t="s">
        <v>52</v>
      </c>
      <c r="C39" s="11" t="s">
        <v>52</v>
      </c>
      <c r="D39" s="26">
        <v>2</v>
      </c>
      <c r="E39" s="26" t="s">
        <v>162</v>
      </c>
      <c r="F39" s="11" t="s">
        <v>162</v>
      </c>
      <c r="G39" s="26">
        <v>1360</v>
      </c>
      <c r="H39" s="11">
        <v>40</v>
      </c>
      <c r="I39" s="11">
        <v>135</v>
      </c>
      <c r="J39" s="11">
        <v>6</v>
      </c>
      <c r="K39" s="11">
        <v>9166090344</v>
      </c>
      <c r="L39" s="26">
        <v>9166090344</v>
      </c>
      <c r="M39" s="26" t="s">
        <v>180</v>
      </c>
      <c r="N39" s="11">
        <v>32225505</v>
      </c>
    </row>
    <row r="40" spans="1:15" ht="24" x14ac:dyDescent="0.55000000000000004">
      <c r="A40" s="10">
        <v>8</v>
      </c>
      <c r="B40" s="26" t="s">
        <v>312</v>
      </c>
      <c r="C40" s="11" t="s">
        <v>52</v>
      </c>
      <c r="D40" s="26">
        <v>3</v>
      </c>
      <c r="E40" s="26" t="s">
        <v>313</v>
      </c>
      <c r="F40" s="11">
        <v>0</v>
      </c>
      <c r="G40" s="26">
        <v>1401</v>
      </c>
      <c r="H40" s="11">
        <v>16</v>
      </c>
      <c r="I40" s="11">
        <v>32</v>
      </c>
      <c r="J40" s="11">
        <v>4</v>
      </c>
      <c r="K40" s="11">
        <v>9163153607</v>
      </c>
      <c r="L40" s="26">
        <v>0</v>
      </c>
      <c r="M40" s="26" t="s">
        <v>314</v>
      </c>
      <c r="N40" s="11">
        <v>6132216091</v>
      </c>
    </row>
    <row r="41" spans="1:15" ht="48" x14ac:dyDescent="0.6">
      <c r="A41" s="10">
        <v>9</v>
      </c>
      <c r="B41" s="26" t="s">
        <v>148</v>
      </c>
      <c r="C41" s="11" t="s">
        <v>52</v>
      </c>
      <c r="D41" s="26">
        <v>3</v>
      </c>
      <c r="E41" s="26" t="s">
        <v>163</v>
      </c>
      <c r="F41" s="26" t="s">
        <v>163</v>
      </c>
      <c r="G41" s="26">
        <v>1396</v>
      </c>
      <c r="H41" s="11">
        <v>12</v>
      </c>
      <c r="I41" s="11">
        <v>31</v>
      </c>
      <c r="J41" s="11">
        <v>3</v>
      </c>
      <c r="K41" s="11">
        <v>9165157345</v>
      </c>
      <c r="L41" s="26">
        <v>9165157345</v>
      </c>
      <c r="M41" s="26" t="s">
        <v>181</v>
      </c>
      <c r="N41" s="11">
        <v>32225068</v>
      </c>
      <c r="O41" s="32"/>
    </row>
    <row r="42" spans="1:15" ht="24.75" x14ac:dyDescent="0.6">
      <c r="A42" s="29"/>
      <c r="B42" s="29"/>
      <c r="C42" s="29"/>
      <c r="D42" s="29"/>
      <c r="E42" s="29"/>
      <c r="F42" s="29"/>
      <c r="G42" s="29"/>
      <c r="H42" s="29">
        <f>SUM(H33:H41)</f>
        <v>236</v>
      </c>
      <c r="I42" s="29">
        <f>SUM(I33:I41)</f>
        <v>526</v>
      </c>
      <c r="J42" s="29">
        <f>SUM(J33:J41)</f>
        <v>34</v>
      </c>
      <c r="K42" s="29"/>
      <c r="L42" s="29"/>
      <c r="M42" s="29"/>
      <c r="N42" s="29"/>
    </row>
    <row r="47" spans="1:15" ht="31.5" x14ac:dyDescent="0.25">
      <c r="A47" s="85" t="s">
        <v>339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</row>
    <row r="48" spans="1:15" ht="26.25" x14ac:dyDescent="0.65">
      <c r="A48" s="58" t="s">
        <v>0</v>
      </c>
      <c r="B48" s="58" t="s">
        <v>340</v>
      </c>
      <c r="C48" s="58" t="s">
        <v>155</v>
      </c>
      <c r="D48" s="58" t="s">
        <v>1</v>
      </c>
      <c r="E48" s="58" t="s">
        <v>2</v>
      </c>
      <c r="F48" s="58" t="s">
        <v>6</v>
      </c>
      <c r="G48" s="58" t="s">
        <v>310</v>
      </c>
      <c r="H48" s="58" t="s">
        <v>5</v>
      </c>
      <c r="I48" s="58" t="s">
        <v>342</v>
      </c>
      <c r="J48" s="58" t="s">
        <v>343</v>
      </c>
      <c r="K48" s="58" t="s">
        <v>344</v>
      </c>
      <c r="L48" s="58" t="s">
        <v>345</v>
      </c>
      <c r="M48" s="6"/>
      <c r="N48" s="6"/>
    </row>
    <row r="49" spans="1:14" ht="18.75" x14ac:dyDescent="0.45">
      <c r="A49" s="6">
        <v>1</v>
      </c>
      <c r="B49" s="60" t="s">
        <v>346</v>
      </c>
      <c r="C49" s="60">
        <v>1</v>
      </c>
      <c r="D49" s="60" t="s">
        <v>354</v>
      </c>
      <c r="E49" s="60" t="s">
        <v>353</v>
      </c>
      <c r="F49" s="60">
        <v>1395</v>
      </c>
      <c r="G49" s="60">
        <v>250</v>
      </c>
      <c r="H49" s="60">
        <v>31</v>
      </c>
      <c r="I49" s="60">
        <v>9166047971</v>
      </c>
      <c r="J49" s="60">
        <v>9161002141</v>
      </c>
      <c r="K49" s="60" t="s">
        <v>355</v>
      </c>
      <c r="L49" s="60">
        <v>6132226611</v>
      </c>
      <c r="M49" s="60"/>
      <c r="N49" s="6"/>
    </row>
    <row r="50" spans="1:14" ht="18.75" x14ac:dyDescent="0.45">
      <c r="A50" s="6">
        <v>3</v>
      </c>
      <c r="B50" s="60" t="s">
        <v>347</v>
      </c>
      <c r="C50" s="60">
        <v>3</v>
      </c>
      <c r="D50" s="60" t="s">
        <v>360</v>
      </c>
      <c r="E50" s="60" t="s">
        <v>360</v>
      </c>
      <c r="F50" s="60">
        <v>1401</v>
      </c>
      <c r="G50" s="60">
        <v>450</v>
      </c>
      <c r="H50" s="60">
        <v>2</v>
      </c>
      <c r="I50" s="60">
        <v>9165018920</v>
      </c>
      <c r="J50" s="60">
        <v>9165018920</v>
      </c>
      <c r="K50" s="60" t="s">
        <v>361</v>
      </c>
      <c r="L50" s="60">
        <v>6134457615</v>
      </c>
      <c r="M50" s="60"/>
      <c r="N50" s="6"/>
    </row>
    <row r="51" spans="1:14" ht="18.75" x14ac:dyDescent="0.45">
      <c r="A51" s="6">
        <v>4</v>
      </c>
      <c r="B51" s="60" t="s">
        <v>348</v>
      </c>
      <c r="C51" s="60">
        <v>3</v>
      </c>
      <c r="D51" s="60" t="s">
        <v>357</v>
      </c>
      <c r="E51" s="60" t="s">
        <v>357</v>
      </c>
      <c r="F51" s="60">
        <v>1401</v>
      </c>
      <c r="G51" s="60">
        <v>150</v>
      </c>
      <c r="H51" s="60">
        <v>6</v>
      </c>
      <c r="I51" s="60">
        <v>9161185865</v>
      </c>
      <c r="J51" s="60">
        <v>9368994137</v>
      </c>
      <c r="K51" s="60" t="s">
        <v>356</v>
      </c>
      <c r="L51" s="60">
        <v>6134431766</v>
      </c>
      <c r="M51" s="60"/>
      <c r="N51" s="6"/>
    </row>
    <row r="52" spans="1:14" ht="18.75" x14ac:dyDescent="0.45">
      <c r="A52" s="6">
        <v>5</v>
      </c>
      <c r="B52" s="60" t="s">
        <v>349</v>
      </c>
      <c r="C52" s="60">
        <v>4</v>
      </c>
      <c r="D52" s="60" t="s">
        <v>359</v>
      </c>
      <c r="E52" s="60" t="s">
        <v>359</v>
      </c>
      <c r="F52" s="60">
        <v>1402</v>
      </c>
      <c r="G52" s="60">
        <v>500</v>
      </c>
      <c r="H52" s="60">
        <v>6</v>
      </c>
      <c r="I52" s="60">
        <v>9161180077</v>
      </c>
      <c r="J52" s="60">
        <v>9161180077</v>
      </c>
      <c r="K52" s="60" t="s">
        <v>358</v>
      </c>
      <c r="L52" s="60">
        <v>6133920839</v>
      </c>
      <c r="M52" s="60"/>
      <c r="N52" s="6"/>
    </row>
    <row r="53" spans="1:14" ht="18.75" x14ac:dyDescent="0.45">
      <c r="A53" s="6">
        <v>6</v>
      </c>
      <c r="B53" s="60" t="s">
        <v>350</v>
      </c>
      <c r="C53" s="60">
        <v>5</v>
      </c>
      <c r="D53" s="60" t="s">
        <v>362</v>
      </c>
      <c r="E53" s="60" t="s">
        <v>362</v>
      </c>
      <c r="F53" s="60">
        <v>1401</v>
      </c>
      <c r="G53" s="60">
        <v>100</v>
      </c>
      <c r="H53" s="60">
        <v>5</v>
      </c>
      <c r="I53" s="60">
        <v>9169196424</v>
      </c>
      <c r="J53" s="60">
        <v>9169196424</v>
      </c>
      <c r="K53" s="60" t="s">
        <v>363</v>
      </c>
      <c r="L53" s="60">
        <v>6133333333</v>
      </c>
      <c r="M53" s="60"/>
      <c r="N53" s="6"/>
    </row>
    <row r="54" spans="1:14" ht="18.75" x14ac:dyDescent="0.45">
      <c r="A54" s="6">
        <v>8</v>
      </c>
      <c r="B54" s="60" t="s">
        <v>366</v>
      </c>
      <c r="C54" s="60">
        <v>6</v>
      </c>
      <c r="D54" s="60" t="s">
        <v>365</v>
      </c>
      <c r="E54" s="60" t="s">
        <v>365</v>
      </c>
      <c r="F54" s="60">
        <v>1401</v>
      </c>
      <c r="G54" s="60">
        <v>300</v>
      </c>
      <c r="H54" s="60">
        <v>2</v>
      </c>
      <c r="I54" s="60">
        <v>9163112335</v>
      </c>
      <c r="J54" s="60">
        <v>9163112335</v>
      </c>
      <c r="K54" s="60" t="s">
        <v>364</v>
      </c>
      <c r="L54" s="60">
        <f>-بهبهان!E16</f>
        <v>0</v>
      </c>
      <c r="M54" s="60"/>
      <c r="N54" s="6"/>
    </row>
    <row r="55" spans="1:14" ht="18.75" x14ac:dyDescent="0.45">
      <c r="A55" s="6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"/>
    </row>
    <row r="56" spans="1:14" ht="18.75" x14ac:dyDescent="0.45">
      <c r="A56" s="6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"/>
    </row>
    <row r="57" spans="1:14" ht="18.75" x14ac:dyDescent="0.45">
      <c r="A57" s="6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"/>
    </row>
    <row r="58" spans="1:14" ht="18.75" x14ac:dyDescent="0.45">
      <c r="A58" s="59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0"/>
      <c r="N58" s="6"/>
    </row>
    <row r="59" spans="1:14" ht="18.75" x14ac:dyDescent="0.45">
      <c r="A59" s="6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"/>
    </row>
    <row r="60" spans="1:14" ht="18.75" x14ac:dyDescent="0.45">
      <c r="A60" s="6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"/>
    </row>
    <row r="61" spans="1:14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4" spans="1:14" ht="31.5" x14ac:dyDescent="0.75">
      <c r="A64" s="72" t="s">
        <v>378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4"/>
    </row>
    <row r="65" spans="1:14" ht="45" x14ac:dyDescent="0.25">
      <c r="A65" s="3" t="s">
        <v>0</v>
      </c>
      <c r="B65" s="3" t="s">
        <v>340</v>
      </c>
      <c r="C65" s="3" t="s">
        <v>25</v>
      </c>
      <c r="D65" s="3" t="s">
        <v>155</v>
      </c>
      <c r="E65" s="3" t="s">
        <v>1</v>
      </c>
      <c r="F65" s="3" t="s">
        <v>2</v>
      </c>
      <c r="G65" s="3" t="s">
        <v>6</v>
      </c>
      <c r="H65" s="3" t="s">
        <v>310</v>
      </c>
      <c r="I65" s="3" t="s">
        <v>5</v>
      </c>
      <c r="J65" s="3" t="s">
        <v>7</v>
      </c>
      <c r="K65" s="3" t="s">
        <v>8</v>
      </c>
      <c r="L65" s="3" t="s">
        <v>9</v>
      </c>
      <c r="M65" s="3" t="s">
        <v>10</v>
      </c>
      <c r="N65" s="6"/>
    </row>
    <row r="66" spans="1:14" ht="22.5" x14ac:dyDescent="0.45">
      <c r="A66" s="46">
        <v>1</v>
      </c>
      <c r="B66" s="52" t="s">
        <v>426</v>
      </c>
      <c r="C66" s="52" t="s">
        <v>52</v>
      </c>
      <c r="D66" s="52">
        <v>2</v>
      </c>
      <c r="E66" s="52" t="s">
        <v>427</v>
      </c>
      <c r="F66" s="52" t="s">
        <v>427</v>
      </c>
      <c r="G66" s="52">
        <v>1401</v>
      </c>
      <c r="H66" s="52">
        <v>90</v>
      </c>
      <c r="I66" s="52">
        <v>2</v>
      </c>
      <c r="J66" s="52">
        <v>9163102723</v>
      </c>
      <c r="K66" s="52">
        <v>9163102723</v>
      </c>
      <c r="L66" s="52" t="s">
        <v>428</v>
      </c>
      <c r="M66" s="52">
        <v>6132255220</v>
      </c>
      <c r="N66" s="6"/>
    </row>
    <row r="67" spans="1:14" ht="22.5" x14ac:dyDescent="0.45">
      <c r="A67" s="46">
        <v>2</v>
      </c>
      <c r="B67" s="52" t="s">
        <v>395</v>
      </c>
      <c r="C67" s="52" t="s">
        <v>52</v>
      </c>
      <c r="D67" s="52">
        <v>3</v>
      </c>
      <c r="E67" s="52" t="s">
        <v>429</v>
      </c>
      <c r="F67" s="52" t="s">
        <v>430</v>
      </c>
      <c r="G67" s="52">
        <v>1363</v>
      </c>
      <c r="H67" s="52">
        <v>150</v>
      </c>
      <c r="I67" s="52">
        <v>3</v>
      </c>
      <c r="J67" s="52">
        <v>9166175035</v>
      </c>
      <c r="K67" s="52">
        <v>9166175035</v>
      </c>
      <c r="L67" s="52" t="s">
        <v>431</v>
      </c>
      <c r="M67" s="52">
        <v>6135553637</v>
      </c>
      <c r="N67" s="6"/>
    </row>
    <row r="68" spans="1:14" ht="22.5" x14ac:dyDescent="0.55000000000000004">
      <c r="A68" s="48">
        <v>3</v>
      </c>
      <c r="B68" s="52" t="s">
        <v>432</v>
      </c>
      <c r="C68" s="52" t="s">
        <v>52</v>
      </c>
      <c r="D68" s="52">
        <v>1</v>
      </c>
      <c r="E68" s="52" t="s">
        <v>433</v>
      </c>
      <c r="F68" s="52" t="s">
        <v>433</v>
      </c>
      <c r="G68" s="52">
        <v>1352</v>
      </c>
      <c r="H68" s="52">
        <v>100</v>
      </c>
      <c r="I68" s="52">
        <v>8</v>
      </c>
      <c r="J68" s="52">
        <v>937035004</v>
      </c>
      <c r="K68" s="52">
        <v>937035004</v>
      </c>
      <c r="L68" s="52" t="s">
        <v>434</v>
      </c>
      <c r="M68" s="52"/>
      <c r="N68" s="6"/>
    </row>
    <row r="69" spans="1:14" ht="18" x14ac:dyDescent="0.45">
      <c r="A69" s="63">
        <v>4</v>
      </c>
      <c r="B69" s="52" t="s">
        <v>435</v>
      </c>
      <c r="C69" s="52" t="s">
        <v>52</v>
      </c>
      <c r="D69" s="52">
        <v>2</v>
      </c>
      <c r="E69" s="52" t="s">
        <v>436</v>
      </c>
      <c r="F69" s="52" t="s">
        <v>436</v>
      </c>
      <c r="G69" s="52">
        <v>1350</v>
      </c>
      <c r="H69" s="52">
        <v>50</v>
      </c>
      <c r="I69" s="52">
        <v>4</v>
      </c>
      <c r="J69" s="52">
        <v>9160150940</v>
      </c>
      <c r="K69" s="52">
        <v>9160150940</v>
      </c>
      <c r="L69" s="52" t="s">
        <v>437</v>
      </c>
      <c r="M69" s="52"/>
      <c r="N69" s="6"/>
    </row>
    <row r="70" spans="1:14" ht="18" x14ac:dyDescent="0.45">
      <c r="A70" s="52">
        <v>5</v>
      </c>
      <c r="B70" s="52" t="s">
        <v>438</v>
      </c>
      <c r="C70" s="52" t="s">
        <v>52</v>
      </c>
      <c r="D70" s="52">
        <v>3</v>
      </c>
      <c r="E70" s="52" t="s">
        <v>439</v>
      </c>
      <c r="F70" s="52" t="s">
        <v>439</v>
      </c>
      <c r="G70" s="52">
        <v>1369</v>
      </c>
      <c r="H70" s="52">
        <v>30</v>
      </c>
      <c r="I70" s="52">
        <v>2</v>
      </c>
      <c r="J70" s="52">
        <v>9160106595</v>
      </c>
      <c r="K70" s="52">
        <v>9160106595</v>
      </c>
      <c r="L70" s="52" t="s">
        <v>440</v>
      </c>
      <c r="M70" s="52"/>
      <c r="N70" s="6" t="s">
        <v>441</v>
      </c>
    </row>
    <row r="71" spans="1:14" ht="18" x14ac:dyDescent="0.45">
      <c r="A71" s="52">
        <v>6</v>
      </c>
      <c r="B71" s="52" t="s">
        <v>442</v>
      </c>
      <c r="C71" s="52" t="s">
        <v>52</v>
      </c>
      <c r="D71" s="52">
        <v>3</v>
      </c>
      <c r="E71" s="52" t="s">
        <v>443</v>
      </c>
      <c r="F71" s="52" t="s">
        <v>444</v>
      </c>
      <c r="G71" s="52">
        <v>1362</v>
      </c>
      <c r="H71" s="52">
        <v>50</v>
      </c>
      <c r="I71" s="52">
        <v>7</v>
      </c>
      <c r="J71" s="52">
        <v>9163025573</v>
      </c>
      <c r="K71" s="52">
        <v>9163025573</v>
      </c>
      <c r="L71" s="52" t="s">
        <v>445</v>
      </c>
      <c r="M71" s="52">
        <v>6133832568</v>
      </c>
      <c r="N71" s="6"/>
    </row>
    <row r="72" spans="1:14" ht="18" x14ac:dyDescent="0.45">
      <c r="A72" s="52">
        <v>7</v>
      </c>
      <c r="B72" s="52" t="s">
        <v>446</v>
      </c>
      <c r="C72" s="52" t="s">
        <v>52</v>
      </c>
      <c r="D72" s="52">
        <v>2</v>
      </c>
      <c r="E72" s="52" t="s">
        <v>447</v>
      </c>
      <c r="F72" s="52" t="s">
        <v>447</v>
      </c>
      <c r="G72" s="52">
        <v>1397</v>
      </c>
      <c r="H72" s="52">
        <v>20</v>
      </c>
      <c r="I72" s="52">
        <v>0</v>
      </c>
      <c r="J72" s="52">
        <v>9166924717</v>
      </c>
      <c r="K72" s="52">
        <v>9166924717</v>
      </c>
      <c r="L72" s="52" t="s">
        <v>448</v>
      </c>
      <c r="M72" s="52"/>
      <c r="N72" s="6"/>
    </row>
    <row r="80" spans="1:14" ht="31.5" x14ac:dyDescent="0.75">
      <c r="A80" s="72" t="s">
        <v>193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4"/>
    </row>
    <row r="81" spans="1:14" ht="45" x14ac:dyDescent="0.25">
      <c r="A81" s="3" t="s">
        <v>0</v>
      </c>
      <c r="B81" s="3" t="s">
        <v>340</v>
      </c>
      <c r="C81" s="3" t="s">
        <v>25</v>
      </c>
      <c r="D81" s="3" t="s">
        <v>155</v>
      </c>
      <c r="E81" s="3" t="s">
        <v>1</v>
      </c>
      <c r="F81" s="3" t="s">
        <v>2</v>
      </c>
      <c r="G81" s="3" t="s">
        <v>6</v>
      </c>
      <c r="H81" s="3" t="s">
        <v>310</v>
      </c>
      <c r="I81" s="3" t="s">
        <v>5</v>
      </c>
      <c r="J81" s="3" t="s">
        <v>7</v>
      </c>
      <c r="K81" s="3" t="s">
        <v>8</v>
      </c>
      <c r="L81" s="3" t="s">
        <v>9</v>
      </c>
      <c r="M81" s="3" t="s">
        <v>10</v>
      </c>
      <c r="N81" s="6"/>
    </row>
    <row r="82" spans="1:14" ht="22.5" x14ac:dyDescent="0.45">
      <c r="A82" s="46">
        <v>1</v>
      </c>
      <c r="B82" s="52" t="s">
        <v>449</v>
      </c>
      <c r="C82" s="52" t="s">
        <v>52</v>
      </c>
      <c r="D82" s="52">
        <v>2</v>
      </c>
      <c r="E82" s="52" t="s">
        <v>450</v>
      </c>
      <c r="F82" s="52" t="s">
        <v>450</v>
      </c>
      <c r="G82" s="52">
        <v>1399</v>
      </c>
      <c r="H82" s="52">
        <v>5</v>
      </c>
      <c r="I82" s="52">
        <v>0</v>
      </c>
      <c r="J82" s="52">
        <v>9056687089</v>
      </c>
      <c r="K82" s="52">
        <v>9056687089</v>
      </c>
      <c r="L82" s="52" t="s">
        <v>451</v>
      </c>
      <c r="M82" s="52">
        <v>6134431762</v>
      </c>
      <c r="N82" s="52"/>
    </row>
    <row r="83" spans="1:14" ht="22.5" x14ac:dyDescent="0.45">
      <c r="A83" s="46">
        <v>2</v>
      </c>
      <c r="B83" s="52" t="s">
        <v>452</v>
      </c>
      <c r="C83" s="52" t="s">
        <v>52</v>
      </c>
      <c r="D83" s="52">
        <v>2</v>
      </c>
      <c r="E83" s="52" t="s">
        <v>455</v>
      </c>
      <c r="F83" s="52" t="s">
        <v>455</v>
      </c>
      <c r="G83" s="52">
        <v>1401</v>
      </c>
      <c r="H83" s="52">
        <v>1000</v>
      </c>
      <c r="I83" s="52">
        <v>4</v>
      </c>
      <c r="J83" s="52">
        <v>9161180077</v>
      </c>
      <c r="K83" s="52">
        <v>9161180077</v>
      </c>
      <c r="L83" s="52" t="s">
        <v>457</v>
      </c>
      <c r="M83" s="52">
        <v>6134614004</v>
      </c>
      <c r="N83" s="52"/>
    </row>
    <row r="84" spans="1:14" ht="22.5" x14ac:dyDescent="0.55000000000000004">
      <c r="A84" s="48">
        <v>3</v>
      </c>
      <c r="B84" s="52" t="s">
        <v>454</v>
      </c>
      <c r="C84" s="52" t="s">
        <v>52</v>
      </c>
      <c r="D84" s="52">
        <v>2</v>
      </c>
      <c r="E84" s="52" t="s">
        <v>455</v>
      </c>
      <c r="F84" s="52" t="s">
        <v>455</v>
      </c>
      <c r="G84" s="52">
        <v>1401</v>
      </c>
      <c r="H84" s="52">
        <v>100</v>
      </c>
      <c r="I84" s="52">
        <v>2</v>
      </c>
      <c r="J84" s="52">
        <v>9161180077</v>
      </c>
      <c r="K84" s="52">
        <v>9161180077</v>
      </c>
      <c r="L84" s="52" t="s">
        <v>458</v>
      </c>
      <c r="M84" s="52"/>
      <c r="N84" s="52"/>
    </row>
    <row r="85" spans="1:14" ht="18" x14ac:dyDescent="0.45">
      <c r="A85" s="63">
        <v>4</v>
      </c>
      <c r="B85" s="52" t="s">
        <v>453</v>
      </c>
      <c r="C85" s="52" t="s">
        <v>52</v>
      </c>
      <c r="D85" s="52">
        <v>2</v>
      </c>
      <c r="E85" s="52" t="s">
        <v>456</v>
      </c>
      <c r="F85" s="52" t="s">
        <v>456</v>
      </c>
      <c r="G85" s="52">
        <v>1401</v>
      </c>
      <c r="H85" s="52">
        <v>300</v>
      </c>
      <c r="I85" s="52">
        <v>1</v>
      </c>
      <c r="J85" s="52">
        <v>9165906363</v>
      </c>
      <c r="K85" s="52">
        <v>9165906363</v>
      </c>
      <c r="L85" s="52" t="s">
        <v>459</v>
      </c>
      <c r="M85" s="52">
        <v>614425000</v>
      </c>
      <c r="N85" s="52"/>
    </row>
    <row r="86" spans="1:14" ht="18" x14ac:dyDescent="0.45">
      <c r="A86" s="52">
        <v>5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</row>
  </sheetData>
  <mergeCells count="7">
    <mergeCell ref="A64:N64"/>
    <mergeCell ref="A80:N80"/>
    <mergeCell ref="A31:N31"/>
    <mergeCell ref="A2:N2"/>
    <mergeCell ref="A1:N1"/>
    <mergeCell ref="A23:N23"/>
    <mergeCell ref="A47:N4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"/>
  <sheetViews>
    <sheetView rightToLeft="1" workbookViewId="0">
      <selection activeCell="I7" sqref="I7"/>
    </sheetView>
  </sheetViews>
  <sheetFormatPr defaultRowHeight="15" x14ac:dyDescent="0.25"/>
  <cols>
    <col min="11" max="11" width="15.140625" customWidth="1"/>
    <col min="12" max="12" width="19.28515625" customWidth="1"/>
    <col min="13" max="13" width="27.28515625" customWidth="1"/>
    <col min="14" max="14" width="19.42578125" customWidth="1"/>
  </cols>
  <sheetData>
    <row r="1" spans="1:14" ht="30.75" x14ac:dyDescent="0.7">
      <c r="A1" s="121" t="s">
        <v>293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14" ht="30.75" x14ac:dyDescent="0.7">
      <c r="A2" s="118" t="s">
        <v>213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ht="37.5" x14ac:dyDescent="0.25">
      <c r="A3" s="2" t="s">
        <v>0</v>
      </c>
      <c r="B3" s="2" t="s">
        <v>213</v>
      </c>
      <c r="C3" s="2" t="s">
        <v>25</v>
      </c>
      <c r="D3" s="2" t="s">
        <v>155</v>
      </c>
      <c r="E3" s="2" t="s">
        <v>1</v>
      </c>
      <c r="F3" s="2" t="s">
        <v>2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43.5" x14ac:dyDescent="0.25">
      <c r="A4" s="3">
        <v>1</v>
      </c>
      <c r="B4" s="1" t="s">
        <v>214</v>
      </c>
      <c r="C4" s="1" t="s">
        <v>215</v>
      </c>
      <c r="D4" s="1">
        <v>2</v>
      </c>
      <c r="E4" s="1" t="s">
        <v>216</v>
      </c>
      <c r="F4" s="1" t="s">
        <v>216</v>
      </c>
      <c r="G4" s="1">
        <v>1396</v>
      </c>
      <c r="H4" s="1">
        <v>5</v>
      </c>
      <c r="I4" s="1">
        <v>25</v>
      </c>
      <c r="J4" s="1">
        <v>5</v>
      </c>
      <c r="K4" s="1">
        <v>9166109659</v>
      </c>
      <c r="L4" s="1">
        <v>9166109659</v>
      </c>
      <c r="M4" s="1" t="s">
        <v>217</v>
      </c>
      <c r="N4" s="1">
        <v>9166109659</v>
      </c>
    </row>
    <row r="5" spans="1:14" ht="27.75" x14ac:dyDescent="0.65">
      <c r="A5" s="3">
        <v>2</v>
      </c>
      <c r="B5" s="14"/>
      <c r="C5" s="14"/>
      <c r="D5" s="14"/>
      <c r="E5" s="14"/>
      <c r="F5" s="14"/>
      <c r="G5" s="14"/>
      <c r="H5" s="33">
        <v>6</v>
      </c>
      <c r="I5" s="33">
        <v>25</v>
      </c>
      <c r="J5" s="33">
        <v>5</v>
      </c>
      <c r="K5" s="14"/>
      <c r="L5" s="14"/>
      <c r="M5" s="14"/>
      <c r="N5" s="14"/>
    </row>
  </sheetData>
  <mergeCells count="2">
    <mergeCell ref="A2:N2"/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"/>
  <sheetViews>
    <sheetView rightToLeft="1" workbookViewId="0">
      <selection activeCell="G13" sqref="G13"/>
    </sheetView>
  </sheetViews>
  <sheetFormatPr defaultRowHeight="15" x14ac:dyDescent="0.25"/>
  <cols>
    <col min="2" max="2" width="18.42578125" customWidth="1"/>
    <col min="3" max="3" width="15.7109375" customWidth="1"/>
    <col min="5" max="5" width="24.85546875" customWidth="1"/>
    <col min="6" max="6" width="20.5703125" customWidth="1"/>
    <col min="10" max="10" width="7.140625" bestFit="1" customWidth="1"/>
    <col min="11" max="11" width="17.7109375" customWidth="1"/>
    <col min="12" max="12" width="18.85546875" customWidth="1"/>
    <col min="13" max="13" width="37.42578125" customWidth="1"/>
    <col min="14" max="14" width="17.28515625" customWidth="1"/>
  </cols>
  <sheetData>
    <row r="1" spans="1:14" ht="31.5" x14ac:dyDescent="0.75">
      <c r="A1" s="115" t="s">
        <v>294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31.5" x14ac:dyDescent="0.75">
      <c r="A2" s="106" t="s">
        <v>196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</row>
    <row r="3" spans="1:14" ht="37.5" x14ac:dyDescent="0.25">
      <c r="A3" s="2" t="s">
        <v>0</v>
      </c>
      <c r="B3" s="2" t="s">
        <v>196</v>
      </c>
      <c r="C3" s="2" t="s">
        <v>25</v>
      </c>
      <c r="D3" s="2" t="s">
        <v>155</v>
      </c>
      <c r="E3" s="2" t="s">
        <v>1</v>
      </c>
      <c r="F3" s="2" t="s">
        <v>2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24" x14ac:dyDescent="0.55000000000000004">
      <c r="A4" s="2">
        <v>1</v>
      </c>
      <c r="B4" s="10" t="s">
        <v>197</v>
      </c>
      <c r="C4" s="11" t="s">
        <v>329</v>
      </c>
      <c r="D4" s="11">
        <v>2</v>
      </c>
      <c r="E4" s="19" t="s">
        <v>225</v>
      </c>
      <c r="F4" s="10" t="s">
        <v>224</v>
      </c>
      <c r="G4" s="10">
        <v>1394</v>
      </c>
      <c r="H4" s="11">
        <v>12</v>
      </c>
      <c r="I4" s="11">
        <v>23</v>
      </c>
      <c r="J4" s="10">
        <v>15</v>
      </c>
      <c r="K4" s="10"/>
      <c r="L4" s="10">
        <v>9169094902</v>
      </c>
      <c r="M4" s="10" t="s">
        <v>226</v>
      </c>
      <c r="N4" s="10"/>
    </row>
    <row r="5" spans="1:14" ht="24" x14ac:dyDescent="0.55000000000000004">
      <c r="A5" s="2"/>
      <c r="B5" s="18"/>
      <c r="C5" s="18"/>
      <c r="D5" s="18"/>
      <c r="E5" s="18"/>
      <c r="F5" s="18"/>
      <c r="G5" s="18"/>
      <c r="H5" s="28">
        <v>12</v>
      </c>
      <c r="I5" s="28">
        <v>23</v>
      </c>
      <c r="J5" s="15">
        <v>15</v>
      </c>
      <c r="K5" s="18"/>
      <c r="L5" s="18"/>
      <c r="M5" s="18"/>
      <c r="N5" s="18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33.75" x14ac:dyDescent="0.5">
      <c r="A13" s="6"/>
      <c r="B13" s="6"/>
      <c r="C13" s="6"/>
      <c r="D13" s="6"/>
      <c r="E13" s="6"/>
      <c r="F13" s="6"/>
      <c r="G13" s="69" t="s">
        <v>258</v>
      </c>
      <c r="H13" s="6"/>
      <c r="I13" s="6"/>
      <c r="J13" s="6"/>
      <c r="K13" s="6"/>
      <c r="L13" s="6"/>
      <c r="M13" s="6"/>
      <c r="N13" s="6"/>
    </row>
    <row r="14" spans="1:14" ht="37.5" x14ac:dyDescent="0.25">
      <c r="A14" s="54" t="s">
        <v>0</v>
      </c>
      <c r="B14" s="54" t="s">
        <v>258</v>
      </c>
      <c r="C14" s="54" t="s">
        <v>25</v>
      </c>
      <c r="D14" s="54" t="s">
        <v>155</v>
      </c>
      <c r="E14" s="54" t="s">
        <v>1</v>
      </c>
      <c r="F14" s="54" t="s">
        <v>2</v>
      </c>
      <c r="G14" s="54" t="s">
        <v>6</v>
      </c>
      <c r="H14" s="54" t="s">
        <v>333</v>
      </c>
      <c r="I14" s="54" t="s">
        <v>310</v>
      </c>
      <c r="J14" s="54" t="s">
        <v>5</v>
      </c>
      <c r="K14" s="54" t="s">
        <v>7</v>
      </c>
      <c r="L14" s="54" t="s">
        <v>8</v>
      </c>
      <c r="M14" s="54" t="s">
        <v>9</v>
      </c>
      <c r="N14" s="54" t="s">
        <v>10</v>
      </c>
    </row>
    <row r="15" spans="1:14" ht="24" x14ac:dyDescent="0.55000000000000004">
      <c r="A15" s="2">
        <v>1</v>
      </c>
      <c r="B15" s="10" t="s">
        <v>328</v>
      </c>
      <c r="C15" s="11" t="s">
        <v>329</v>
      </c>
      <c r="D15" s="11">
        <v>2</v>
      </c>
      <c r="E15" s="19" t="s">
        <v>331</v>
      </c>
      <c r="F15" s="10" t="s">
        <v>330</v>
      </c>
      <c r="G15" s="10">
        <v>1401</v>
      </c>
      <c r="H15" s="11">
        <v>0</v>
      </c>
      <c r="I15" s="11">
        <v>0</v>
      </c>
      <c r="J15" s="10">
        <v>0</v>
      </c>
      <c r="K15" s="10">
        <v>9160979188</v>
      </c>
      <c r="L15" s="10">
        <v>9059833674</v>
      </c>
      <c r="M15" s="10" t="s">
        <v>332</v>
      </c>
      <c r="N15" s="10">
        <v>6143280301</v>
      </c>
    </row>
    <row r="16" spans="1:14" ht="24" x14ac:dyDescent="0.55000000000000004">
      <c r="A16" s="2"/>
      <c r="B16" s="18"/>
      <c r="C16" s="18"/>
      <c r="D16" s="18"/>
      <c r="E16" s="18"/>
      <c r="F16" s="18"/>
      <c r="G16" s="18"/>
      <c r="H16" s="28"/>
      <c r="I16" s="28"/>
      <c r="J16" s="15"/>
      <c r="K16" s="18"/>
      <c r="L16" s="18"/>
      <c r="M16" s="18"/>
      <c r="N16" s="18"/>
    </row>
    <row r="19" spans="1:14" ht="26.25" x14ac:dyDescent="0.4">
      <c r="H19" s="68" t="s">
        <v>334</v>
      </c>
    </row>
    <row r="20" spans="1:14" ht="37.5" x14ac:dyDescent="0.25">
      <c r="A20" s="54" t="s">
        <v>0</v>
      </c>
      <c r="B20" s="54" t="s">
        <v>334</v>
      </c>
      <c r="C20" s="54" t="s">
        <v>25</v>
      </c>
      <c r="D20" s="54" t="s">
        <v>155</v>
      </c>
      <c r="E20" s="54" t="s">
        <v>1</v>
      </c>
      <c r="F20" s="54" t="s">
        <v>2</v>
      </c>
      <c r="G20" s="54" t="s">
        <v>6</v>
      </c>
      <c r="H20" s="54" t="s">
        <v>3</v>
      </c>
      <c r="I20" s="54" t="s">
        <v>310</v>
      </c>
      <c r="J20" s="54" t="s">
        <v>5</v>
      </c>
      <c r="K20" s="54" t="s">
        <v>7</v>
      </c>
      <c r="L20" s="54" t="s">
        <v>8</v>
      </c>
      <c r="M20" s="54" t="s">
        <v>9</v>
      </c>
      <c r="N20" s="54" t="s">
        <v>10</v>
      </c>
    </row>
    <row r="21" spans="1:14" ht="24" x14ac:dyDescent="0.55000000000000004">
      <c r="A21" s="2">
        <v>1</v>
      </c>
      <c r="B21" s="10" t="s">
        <v>335</v>
      </c>
      <c r="C21" s="11" t="s">
        <v>329</v>
      </c>
      <c r="D21" s="11">
        <v>3</v>
      </c>
      <c r="E21" s="19" t="s">
        <v>336</v>
      </c>
      <c r="F21" s="10" t="s">
        <v>336</v>
      </c>
      <c r="G21" s="10">
        <v>1401</v>
      </c>
      <c r="H21" s="11">
        <v>2</v>
      </c>
      <c r="I21" s="11">
        <v>4</v>
      </c>
      <c r="J21" s="10">
        <v>2</v>
      </c>
      <c r="K21" s="10">
        <v>9169885433</v>
      </c>
      <c r="L21" s="10">
        <v>9169885433</v>
      </c>
      <c r="M21" s="10" t="s">
        <v>337</v>
      </c>
      <c r="N21" s="10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</sheetData>
  <mergeCells count="2">
    <mergeCell ref="A2:N2"/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7"/>
  <sheetViews>
    <sheetView rightToLeft="1" topLeftCell="A7" workbookViewId="0">
      <selection activeCell="G55" sqref="G55"/>
    </sheetView>
  </sheetViews>
  <sheetFormatPr defaultRowHeight="15" x14ac:dyDescent="0.25"/>
  <cols>
    <col min="2" max="2" width="13.7109375" customWidth="1"/>
    <col min="3" max="3" width="14.140625" customWidth="1"/>
    <col min="4" max="4" width="15.28515625" customWidth="1"/>
    <col min="5" max="5" width="14.85546875" customWidth="1"/>
    <col min="6" max="6" width="13.85546875" customWidth="1"/>
    <col min="7" max="7" width="17.140625" customWidth="1"/>
    <col min="8" max="8" width="17" bestFit="1" customWidth="1"/>
    <col min="9" max="9" width="25.42578125" bestFit="1" customWidth="1"/>
    <col min="10" max="10" width="30.42578125" customWidth="1"/>
    <col min="11" max="11" width="27.85546875" customWidth="1"/>
    <col min="12" max="12" width="39.42578125" customWidth="1"/>
    <col min="13" max="13" width="25.28515625" customWidth="1"/>
    <col min="14" max="14" width="17.42578125" customWidth="1"/>
  </cols>
  <sheetData>
    <row r="1" spans="1:14" ht="31.5" x14ac:dyDescent="0.75">
      <c r="A1" s="128" t="s">
        <v>295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31.5" x14ac:dyDescent="0.75">
      <c r="A2" s="127" t="s">
        <v>283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8.75" x14ac:dyDescent="0.25">
      <c r="A3" s="2" t="s">
        <v>0</v>
      </c>
      <c r="B3" s="2" t="s">
        <v>196</v>
      </c>
      <c r="C3" s="2" t="s">
        <v>25</v>
      </c>
      <c r="D3" s="2" t="s">
        <v>155</v>
      </c>
      <c r="E3" s="2" t="s">
        <v>1</v>
      </c>
      <c r="F3" s="2" t="s">
        <v>2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43.5" x14ac:dyDescent="0.25">
      <c r="A4" s="3">
        <v>1</v>
      </c>
      <c r="B4" s="1" t="s">
        <v>51</v>
      </c>
      <c r="C4" s="1" t="s">
        <v>59</v>
      </c>
      <c r="D4" s="1">
        <v>1</v>
      </c>
      <c r="E4" s="1" t="s">
        <v>139</v>
      </c>
      <c r="F4" s="1" t="s">
        <v>139</v>
      </c>
      <c r="G4" s="1">
        <v>1368</v>
      </c>
      <c r="H4" s="1">
        <v>30</v>
      </c>
      <c r="I4" s="1">
        <v>70</v>
      </c>
      <c r="J4" s="1">
        <v>5</v>
      </c>
      <c r="K4" s="1">
        <v>9121241275</v>
      </c>
      <c r="L4" s="1">
        <v>9121241275</v>
      </c>
      <c r="M4" s="1" t="s">
        <v>140</v>
      </c>
      <c r="N4" s="1" t="s">
        <v>141</v>
      </c>
    </row>
    <row r="5" spans="1:14" ht="43.5" x14ac:dyDescent="0.25">
      <c r="A5" s="3">
        <v>2</v>
      </c>
      <c r="B5" s="20" t="s">
        <v>187</v>
      </c>
      <c r="C5" s="1" t="s">
        <v>59</v>
      </c>
      <c r="D5" s="1">
        <v>4</v>
      </c>
      <c r="E5" s="1" t="s">
        <v>188</v>
      </c>
      <c r="F5" s="1" t="s">
        <v>188</v>
      </c>
      <c r="G5" s="1">
        <v>1398</v>
      </c>
      <c r="H5" s="1">
        <v>52</v>
      </c>
      <c r="I5" s="1">
        <v>130</v>
      </c>
      <c r="J5" s="1">
        <v>20</v>
      </c>
      <c r="K5" s="1">
        <v>9124353585</v>
      </c>
      <c r="L5" s="1">
        <v>9124353585</v>
      </c>
      <c r="M5" s="1" t="s">
        <v>189</v>
      </c>
      <c r="N5" s="1" t="s">
        <v>202</v>
      </c>
    </row>
    <row r="6" spans="1:14" ht="24.75" x14ac:dyDescent="0.6">
      <c r="A6" s="14"/>
      <c r="B6" s="14"/>
      <c r="C6" s="14"/>
      <c r="D6" s="14"/>
      <c r="E6" s="14"/>
      <c r="F6" s="14"/>
      <c r="G6" s="14"/>
      <c r="H6" s="29">
        <f>SUM(H4:H5)</f>
        <v>82</v>
      </c>
      <c r="I6" s="29">
        <f>SUM(I4:I5)</f>
        <v>200</v>
      </c>
      <c r="J6" s="29">
        <f>SUM(J4:J5)</f>
        <v>25</v>
      </c>
      <c r="K6" s="14"/>
      <c r="L6" s="14"/>
      <c r="M6" s="14"/>
      <c r="N6" s="14"/>
    </row>
    <row r="14" spans="1:14" ht="31.5" x14ac:dyDescent="0.75">
      <c r="A14" s="124" t="s">
        <v>285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6"/>
    </row>
    <row r="15" spans="1:14" ht="18.75" x14ac:dyDescent="0.25">
      <c r="A15" s="2" t="s">
        <v>0</v>
      </c>
      <c r="B15" s="2" t="s">
        <v>229</v>
      </c>
      <c r="C15" s="2" t="s">
        <v>25</v>
      </c>
      <c r="D15" s="2" t="s">
        <v>155</v>
      </c>
      <c r="E15" s="2" t="s">
        <v>1</v>
      </c>
      <c r="F15" s="2" t="s">
        <v>2</v>
      </c>
      <c r="G15" s="2" t="s">
        <v>6</v>
      </c>
      <c r="H15" s="2" t="s">
        <v>3</v>
      </c>
      <c r="I15" s="2" t="s">
        <v>4</v>
      </c>
      <c r="J15" s="2" t="s">
        <v>5</v>
      </c>
      <c r="K15" s="2" t="s">
        <v>7</v>
      </c>
      <c r="L15" s="2" t="s">
        <v>8</v>
      </c>
      <c r="M15" s="2" t="s">
        <v>9</v>
      </c>
      <c r="N15" s="2" t="s">
        <v>10</v>
      </c>
    </row>
    <row r="16" spans="1:14" ht="48" x14ac:dyDescent="0.25">
      <c r="A16" s="3">
        <v>1</v>
      </c>
      <c r="B16" s="27" t="s">
        <v>150</v>
      </c>
      <c r="C16" s="11" t="s">
        <v>59</v>
      </c>
      <c r="D16" s="27">
        <v>1</v>
      </c>
      <c r="E16" s="27" t="s">
        <v>165</v>
      </c>
      <c r="F16" s="11" t="s">
        <v>172</v>
      </c>
      <c r="G16" s="27">
        <v>1355</v>
      </c>
      <c r="H16" s="11">
        <v>30</v>
      </c>
      <c r="I16" s="11">
        <v>89</v>
      </c>
      <c r="J16" s="11">
        <v>5</v>
      </c>
      <c r="K16" s="11">
        <v>9390356533</v>
      </c>
      <c r="L16" s="27" t="s">
        <v>173</v>
      </c>
      <c r="M16" s="26" t="s">
        <v>183</v>
      </c>
      <c r="N16" s="11">
        <v>4264253</v>
      </c>
    </row>
    <row r="17" spans="1:14" ht="24.75" x14ac:dyDescent="0.25">
      <c r="A17" s="8"/>
      <c r="B17" s="8"/>
      <c r="C17" s="8"/>
      <c r="D17" s="8"/>
      <c r="E17" s="8"/>
      <c r="F17" s="8"/>
      <c r="G17" s="8"/>
      <c r="H17" s="30">
        <v>30</v>
      </c>
      <c r="I17" s="30">
        <v>89</v>
      </c>
      <c r="J17" s="30">
        <v>5</v>
      </c>
      <c r="K17" s="8"/>
      <c r="L17" s="8"/>
      <c r="M17" s="8"/>
      <c r="N17" s="8"/>
    </row>
    <row r="22" spans="1:14" ht="31.5" x14ac:dyDescent="0.25">
      <c r="A22" s="85" t="s">
        <v>400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7"/>
    </row>
    <row r="23" spans="1:14" ht="27" thickBot="1" x14ac:dyDescent="0.7">
      <c r="A23" s="58" t="s">
        <v>0</v>
      </c>
      <c r="B23" s="58" t="s">
        <v>340</v>
      </c>
      <c r="C23" s="58" t="s">
        <v>155</v>
      </c>
      <c r="D23" s="58" t="s">
        <v>1</v>
      </c>
      <c r="E23" s="58" t="s">
        <v>2</v>
      </c>
      <c r="F23" s="58" t="s">
        <v>6</v>
      </c>
      <c r="G23" s="58" t="s">
        <v>310</v>
      </c>
      <c r="H23" s="58" t="s">
        <v>5</v>
      </c>
      <c r="I23" s="58" t="s">
        <v>342</v>
      </c>
      <c r="J23" s="58" t="s">
        <v>343</v>
      </c>
      <c r="K23" s="58" t="s">
        <v>344</v>
      </c>
      <c r="L23" s="58" t="s">
        <v>345</v>
      </c>
      <c r="M23" s="6"/>
      <c r="N23" s="6"/>
    </row>
    <row r="24" spans="1:14" ht="19.5" thickBot="1" x14ac:dyDescent="0.5">
      <c r="A24" s="63">
        <v>1</v>
      </c>
      <c r="B24" s="64" t="s">
        <v>399</v>
      </c>
      <c r="C24" s="65">
        <v>2</v>
      </c>
      <c r="D24" s="65" t="s">
        <v>402</v>
      </c>
      <c r="E24" s="65" t="s">
        <v>402</v>
      </c>
      <c r="F24" s="65">
        <v>1401</v>
      </c>
      <c r="G24" s="65">
        <v>3000</v>
      </c>
      <c r="H24" s="65">
        <v>1</v>
      </c>
      <c r="I24" s="65">
        <v>9166417327</v>
      </c>
      <c r="J24" s="65">
        <v>9166417327</v>
      </c>
      <c r="K24" s="65" t="s">
        <v>401</v>
      </c>
      <c r="L24" s="65">
        <v>6135530381</v>
      </c>
      <c r="M24" s="6"/>
      <c r="N24" s="6"/>
    </row>
    <row r="25" spans="1:14" ht="18.75" x14ac:dyDescent="0.45">
      <c r="A25" s="6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"/>
      <c r="N25" s="6"/>
    </row>
    <row r="26" spans="1:14" ht="18.75" x14ac:dyDescent="0.45">
      <c r="A26" s="6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"/>
      <c r="N26" s="6"/>
    </row>
    <row r="27" spans="1:14" ht="18.75" x14ac:dyDescent="0.45">
      <c r="A27" s="6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"/>
      <c r="N27" s="6"/>
    </row>
    <row r="28" spans="1:14" ht="18.75" x14ac:dyDescent="0.45">
      <c r="A28" s="6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"/>
      <c r="N28" s="6"/>
    </row>
    <row r="29" spans="1:14" ht="18.75" x14ac:dyDescent="0.45">
      <c r="A29" s="6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"/>
      <c r="N29" s="6"/>
    </row>
    <row r="30" spans="1:14" ht="18.75" x14ac:dyDescent="0.45">
      <c r="A30" s="6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"/>
    </row>
    <row r="31" spans="1:14" ht="18.75" x14ac:dyDescent="0.45">
      <c r="A31" s="6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"/>
      <c r="N31" s="6"/>
    </row>
    <row r="37" spans="1:14" ht="31.5" x14ac:dyDescent="0.25">
      <c r="A37" s="85" t="s">
        <v>352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7"/>
    </row>
    <row r="38" spans="1:14" ht="26.25" x14ac:dyDescent="0.65">
      <c r="A38" s="58" t="s">
        <v>0</v>
      </c>
      <c r="B38" s="58" t="s">
        <v>340</v>
      </c>
      <c r="C38" s="58" t="s">
        <v>155</v>
      </c>
      <c r="D38" s="58" t="s">
        <v>1</v>
      </c>
      <c r="E38" s="58" t="s">
        <v>2</v>
      </c>
      <c r="F38" s="58" t="s">
        <v>6</v>
      </c>
      <c r="G38" s="58" t="s">
        <v>310</v>
      </c>
      <c r="H38" s="58" t="s">
        <v>5</v>
      </c>
      <c r="I38" s="58" t="s">
        <v>342</v>
      </c>
      <c r="J38" s="58" t="s">
        <v>343</v>
      </c>
      <c r="K38" s="58" t="s">
        <v>344</v>
      </c>
      <c r="L38" s="58" t="s">
        <v>345</v>
      </c>
      <c r="M38" s="6"/>
      <c r="N38" s="6"/>
    </row>
    <row r="39" spans="1:14" ht="18.75" x14ac:dyDescent="0.45">
      <c r="A39" s="6">
        <v>1</v>
      </c>
      <c r="B39" s="60" t="s">
        <v>403</v>
      </c>
      <c r="C39" s="60">
        <v>2</v>
      </c>
      <c r="D39" s="60" t="s">
        <v>404</v>
      </c>
      <c r="E39" s="60" t="s">
        <v>404</v>
      </c>
      <c r="F39" s="60">
        <v>1400</v>
      </c>
      <c r="G39" s="60">
        <v>200</v>
      </c>
      <c r="H39" s="60">
        <v>1</v>
      </c>
      <c r="I39" s="60">
        <v>9125872977</v>
      </c>
      <c r="J39" s="60">
        <v>9125872977</v>
      </c>
      <c r="K39" s="60" t="s">
        <v>405</v>
      </c>
      <c r="L39" s="60">
        <v>6142640230</v>
      </c>
      <c r="M39" s="6"/>
      <c r="N39" s="6"/>
    </row>
    <row r="40" spans="1:14" ht="18.75" x14ac:dyDescent="0.45">
      <c r="A40" s="6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"/>
      <c r="N40" s="6"/>
    </row>
    <row r="41" spans="1:14" ht="18.75" x14ac:dyDescent="0.4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"/>
      <c r="N41" s="6"/>
    </row>
    <row r="42" spans="1:14" ht="18.75" x14ac:dyDescent="0.4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"/>
      <c r="N42" s="6"/>
    </row>
    <row r="52" spans="1:14" ht="31.5" x14ac:dyDescent="0.25">
      <c r="A52" s="85" t="s">
        <v>378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</row>
    <row r="53" spans="1:14" ht="26.25" x14ac:dyDescent="0.65">
      <c r="A53" s="58" t="s">
        <v>0</v>
      </c>
      <c r="B53" s="58" t="s">
        <v>340</v>
      </c>
      <c r="C53" s="58" t="s">
        <v>155</v>
      </c>
      <c r="D53" s="58" t="s">
        <v>1</v>
      </c>
      <c r="E53" s="58" t="s">
        <v>2</v>
      </c>
      <c r="F53" s="58" t="s">
        <v>6</v>
      </c>
      <c r="G53" s="58" t="s">
        <v>310</v>
      </c>
      <c r="H53" s="58" t="s">
        <v>5</v>
      </c>
      <c r="I53" s="58" t="s">
        <v>342</v>
      </c>
      <c r="J53" s="58" t="s">
        <v>343</v>
      </c>
      <c r="K53" s="58" t="s">
        <v>344</v>
      </c>
      <c r="L53" s="58" t="s">
        <v>345</v>
      </c>
      <c r="M53" s="6"/>
      <c r="N53" s="6"/>
    </row>
    <row r="54" spans="1:14" ht="18.75" x14ac:dyDescent="0.45">
      <c r="A54" s="6">
        <v>1</v>
      </c>
      <c r="B54" s="60" t="s">
        <v>406</v>
      </c>
      <c r="C54" s="60">
        <f>-F54-C57-H54-C29</f>
        <v>0</v>
      </c>
      <c r="D54" s="60" t="s">
        <v>408</v>
      </c>
      <c r="E54" s="60" t="s">
        <v>408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 t="s">
        <v>407</v>
      </c>
      <c r="L54" s="60">
        <v>0</v>
      </c>
      <c r="M54" s="6"/>
      <c r="N54" s="6"/>
    </row>
    <row r="55" spans="1:14" ht="18.75" x14ac:dyDescent="0.45">
      <c r="A55" s="6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"/>
      <c r="N55" s="6"/>
    </row>
    <row r="56" spans="1:14" ht="18.75" x14ac:dyDescent="0.45">
      <c r="A56" s="6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"/>
      <c r="N56" s="6"/>
    </row>
    <row r="57" spans="1:14" ht="18.75" x14ac:dyDescent="0.45">
      <c r="A57" s="6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"/>
      <c r="N57" s="6"/>
    </row>
  </sheetData>
  <mergeCells count="6">
    <mergeCell ref="A52:N52"/>
    <mergeCell ref="A14:N14"/>
    <mergeCell ref="A2:N2"/>
    <mergeCell ref="A1:N1"/>
    <mergeCell ref="A22:N22"/>
    <mergeCell ref="A37:N3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8"/>
  <sheetViews>
    <sheetView rightToLeft="1" topLeftCell="A10" workbookViewId="0">
      <selection activeCell="G37" sqref="G37"/>
    </sheetView>
  </sheetViews>
  <sheetFormatPr defaultRowHeight="15" x14ac:dyDescent="0.25"/>
  <cols>
    <col min="2" max="2" width="16.85546875" customWidth="1"/>
    <col min="3" max="3" width="12" customWidth="1"/>
    <col min="4" max="4" width="13.7109375" customWidth="1"/>
    <col min="5" max="5" width="13.42578125" customWidth="1"/>
    <col min="6" max="6" width="18.85546875" customWidth="1"/>
    <col min="7" max="7" width="21.42578125" customWidth="1"/>
    <col min="8" max="8" width="9.140625" bestFit="1" customWidth="1"/>
    <col min="9" max="9" width="25.42578125" bestFit="1" customWidth="1"/>
    <col min="10" max="10" width="21.28515625" bestFit="1" customWidth="1"/>
    <col min="11" max="11" width="14.7109375" customWidth="1"/>
    <col min="12" max="12" width="39.7109375" customWidth="1"/>
    <col min="13" max="13" width="51.5703125" customWidth="1"/>
    <col min="14" max="14" width="20.85546875" customWidth="1"/>
  </cols>
  <sheetData>
    <row r="1" spans="1:14" ht="31.5" x14ac:dyDescent="0.75">
      <c r="A1" s="109" t="s">
        <v>296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4" ht="31.5" x14ac:dyDescent="0.75">
      <c r="A2" s="124" t="s">
        <v>283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ht="56.25" x14ac:dyDescent="0.25">
      <c r="A3" s="2" t="s">
        <v>0</v>
      </c>
      <c r="B3" s="2" t="s">
        <v>196</v>
      </c>
      <c r="C3" s="2" t="s">
        <v>25</v>
      </c>
      <c r="D3" s="2" t="s">
        <v>155</v>
      </c>
      <c r="E3" s="2" t="s">
        <v>1</v>
      </c>
      <c r="F3" s="2" t="s">
        <v>2</v>
      </c>
      <c r="G3" s="2" t="s">
        <v>6</v>
      </c>
      <c r="H3" s="2" t="s">
        <v>338</v>
      </c>
      <c r="I3" s="2" t="s">
        <v>310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43.5" x14ac:dyDescent="0.25">
      <c r="A4" s="2">
        <v>1</v>
      </c>
      <c r="B4" s="1" t="s">
        <v>47</v>
      </c>
      <c r="C4" s="1" t="s">
        <v>56</v>
      </c>
      <c r="D4" s="1">
        <v>3</v>
      </c>
      <c r="E4" s="1" t="s">
        <v>128</v>
      </c>
      <c r="F4" s="1" t="s">
        <v>129</v>
      </c>
      <c r="G4" s="1">
        <v>1368</v>
      </c>
      <c r="H4" s="1">
        <v>38</v>
      </c>
      <c r="I4" s="1">
        <v>160</v>
      </c>
      <c r="J4" s="1">
        <v>14</v>
      </c>
      <c r="K4" s="1">
        <v>9353508600</v>
      </c>
      <c r="L4" s="1">
        <v>9353508600</v>
      </c>
      <c r="M4" s="1" t="s">
        <v>130</v>
      </c>
      <c r="N4" s="1" t="s">
        <v>131</v>
      </c>
    </row>
    <row r="5" spans="1:14" ht="21.75" x14ac:dyDescent="0.5">
      <c r="A5" s="2">
        <v>2</v>
      </c>
      <c r="B5" s="7" t="s">
        <v>201</v>
      </c>
      <c r="C5" s="7" t="s">
        <v>56</v>
      </c>
      <c r="D5" s="7">
        <v>3</v>
      </c>
      <c r="E5" s="7" t="s">
        <v>218</v>
      </c>
      <c r="F5" s="7" t="s">
        <v>219</v>
      </c>
      <c r="G5" s="7">
        <v>1399</v>
      </c>
      <c r="H5" s="7">
        <v>23</v>
      </c>
      <c r="I5" s="7">
        <v>62</v>
      </c>
      <c r="J5" s="7">
        <v>8</v>
      </c>
      <c r="K5" s="7">
        <v>9122120026</v>
      </c>
      <c r="L5" s="7">
        <v>9166446933</v>
      </c>
      <c r="M5" s="7" t="s">
        <v>220</v>
      </c>
      <c r="N5" s="7" t="s">
        <v>221</v>
      </c>
    </row>
    <row r="6" spans="1:14" ht="27.75" x14ac:dyDescent="0.65">
      <c r="A6" s="6"/>
      <c r="B6" s="6"/>
      <c r="C6" s="6"/>
      <c r="D6" s="6"/>
      <c r="E6" s="6"/>
      <c r="F6" s="6"/>
      <c r="G6" s="21"/>
      <c r="H6" s="33">
        <f>SUM(H4:H5)</f>
        <v>61</v>
      </c>
      <c r="I6" s="33">
        <f>SUM(I4:I5)</f>
        <v>222</v>
      </c>
      <c r="J6" s="33">
        <f>SUM(J4:J5)</f>
        <v>22</v>
      </c>
      <c r="K6" s="6"/>
      <c r="L6" s="6"/>
      <c r="M6" s="6"/>
      <c r="N6" s="6"/>
    </row>
    <row r="14" spans="1:14" ht="31.5" x14ac:dyDescent="0.25">
      <c r="A14" s="82" t="s">
        <v>281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4"/>
    </row>
    <row r="15" spans="1:14" ht="65.25" x14ac:dyDescent="0.25">
      <c r="A15" s="57" t="s">
        <v>0</v>
      </c>
      <c r="B15" s="57" t="s">
        <v>258</v>
      </c>
      <c r="C15" s="57" t="s">
        <v>25</v>
      </c>
      <c r="D15" s="57" t="s">
        <v>24</v>
      </c>
      <c r="E15" s="57" t="s">
        <v>1</v>
      </c>
      <c r="F15" s="57" t="s">
        <v>2</v>
      </c>
      <c r="G15" s="57" t="s">
        <v>6</v>
      </c>
      <c r="H15" s="57" t="s">
        <v>311</v>
      </c>
      <c r="I15" s="57" t="s">
        <v>4</v>
      </c>
      <c r="J15" s="57" t="s">
        <v>5</v>
      </c>
      <c r="K15" s="57" t="s">
        <v>7</v>
      </c>
      <c r="L15" s="57" t="s">
        <v>8</v>
      </c>
      <c r="M15" s="57" t="s">
        <v>9</v>
      </c>
      <c r="N15" s="57" t="s">
        <v>10</v>
      </c>
    </row>
    <row r="16" spans="1:14" ht="21.75" x14ac:dyDescent="0.5">
      <c r="A16" s="52">
        <v>1</v>
      </c>
      <c r="B16" s="7" t="s">
        <v>298</v>
      </c>
      <c r="C16" s="7" t="s">
        <v>56</v>
      </c>
      <c r="D16" s="7">
        <v>1</v>
      </c>
      <c r="E16" s="7" t="s">
        <v>299</v>
      </c>
      <c r="F16" s="7" t="s">
        <v>299</v>
      </c>
      <c r="G16" s="7">
        <v>1398</v>
      </c>
      <c r="H16" s="7">
        <v>47</v>
      </c>
      <c r="I16" s="7">
        <v>145</v>
      </c>
      <c r="J16" s="7">
        <v>12</v>
      </c>
      <c r="K16" s="7">
        <v>9121218517</v>
      </c>
      <c r="L16" s="7">
        <v>9121218517</v>
      </c>
      <c r="M16" s="55" t="s">
        <v>300</v>
      </c>
      <c r="N16" s="14"/>
    </row>
    <row r="17" spans="1:14" ht="22.5" x14ac:dyDescent="0.55000000000000004">
      <c r="A17" s="6"/>
      <c r="B17" s="14"/>
      <c r="C17" s="14"/>
      <c r="D17" s="14"/>
      <c r="E17" s="14"/>
      <c r="F17" s="14"/>
      <c r="G17" s="14"/>
      <c r="H17" s="56">
        <v>47</v>
      </c>
      <c r="I17" s="56">
        <v>145</v>
      </c>
      <c r="J17" s="56">
        <v>12</v>
      </c>
      <c r="K17" s="14"/>
      <c r="L17" s="14"/>
      <c r="M17" s="14"/>
      <c r="N17" s="14"/>
    </row>
    <row r="18" spans="1:14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22" spans="1:14" ht="31.5" x14ac:dyDescent="0.25">
      <c r="A22" s="82" t="s">
        <v>229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4"/>
    </row>
    <row r="23" spans="1:14" ht="51" x14ac:dyDescent="0.25">
      <c r="A23" s="23" t="s">
        <v>0</v>
      </c>
      <c r="B23" s="23" t="s">
        <v>229</v>
      </c>
      <c r="C23" s="23" t="s">
        <v>25</v>
      </c>
      <c r="D23" s="23" t="s">
        <v>306</v>
      </c>
      <c r="E23" s="23" t="s">
        <v>1</v>
      </c>
      <c r="F23" s="23" t="s">
        <v>2</v>
      </c>
      <c r="G23" s="23" t="s">
        <v>6</v>
      </c>
      <c r="H23" s="23" t="s">
        <v>3</v>
      </c>
      <c r="I23" s="23" t="s">
        <v>4</v>
      </c>
      <c r="J23" s="23" t="s">
        <v>5</v>
      </c>
      <c r="K23" s="23" t="s">
        <v>7</v>
      </c>
      <c r="L23" s="23" t="s">
        <v>8</v>
      </c>
      <c r="M23" s="23" t="s">
        <v>9</v>
      </c>
      <c r="N23" s="23" t="s">
        <v>10</v>
      </c>
    </row>
    <row r="24" spans="1:14" ht="18.75" x14ac:dyDescent="0.45">
      <c r="A24" s="52">
        <v>1</v>
      </c>
      <c r="B24" s="5" t="s">
        <v>305</v>
      </c>
      <c r="C24" s="5" t="s">
        <v>56</v>
      </c>
      <c r="D24" s="5">
        <v>3</v>
      </c>
      <c r="E24" s="5" t="s">
        <v>307</v>
      </c>
      <c r="F24" s="5" t="s">
        <v>307</v>
      </c>
      <c r="G24" s="5">
        <v>1400</v>
      </c>
      <c r="H24" s="5">
        <v>16</v>
      </c>
      <c r="I24" s="5">
        <v>50</v>
      </c>
      <c r="J24" s="5">
        <v>3</v>
      </c>
      <c r="K24" s="5">
        <v>9039048773</v>
      </c>
      <c r="L24" s="5">
        <v>9039048773</v>
      </c>
      <c r="M24" s="38" t="s">
        <v>308</v>
      </c>
      <c r="N24" s="6">
        <v>6142226862</v>
      </c>
    </row>
    <row r="25" spans="1:14" ht="24.75" x14ac:dyDescent="0.6">
      <c r="A25" s="6"/>
      <c r="B25" s="6"/>
      <c r="C25" s="6"/>
      <c r="D25" s="6"/>
      <c r="E25" s="6"/>
      <c r="F25" s="6"/>
      <c r="G25" s="6"/>
      <c r="H25" s="29">
        <v>16</v>
      </c>
      <c r="I25" s="29">
        <v>50</v>
      </c>
      <c r="J25" s="29">
        <v>3</v>
      </c>
      <c r="K25" s="6"/>
      <c r="L25" s="6"/>
      <c r="M25" s="6"/>
      <c r="N25" s="6"/>
    </row>
    <row r="26" spans="1:1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9" spans="1:14" ht="31.5" x14ac:dyDescent="0.25">
      <c r="A29" s="85" t="s">
        <v>352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</row>
    <row r="30" spans="1:14" ht="26.25" x14ac:dyDescent="0.65">
      <c r="A30" s="58" t="s">
        <v>0</v>
      </c>
      <c r="B30" s="58" t="s">
        <v>340</v>
      </c>
      <c r="C30" s="58" t="s">
        <v>155</v>
      </c>
      <c r="D30" s="58" t="s">
        <v>1</v>
      </c>
      <c r="E30" s="58" t="s">
        <v>2</v>
      </c>
      <c r="F30" s="58" t="s">
        <v>6</v>
      </c>
      <c r="G30" s="58" t="s">
        <v>310</v>
      </c>
      <c r="H30" s="58" t="s">
        <v>5</v>
      </c>
      <c r="I30" s="58" t="s">
        <v>342</v>
      </c>
      <c r="J30" s="58" t="s">
        <v>343</v>
      </c>
      <c r="K30" s="58" t="s">
        <v>344</v>
      </c>
      <c r="L30" s="58" t="s">
        <v>345</v>
      </c>
      <c r="M30" s="6"/>
      <c r="N30" s="6"/>
    </row>
    <row r="31" spans="1:14" ht="18.75" x14ac:dyDescent="0.45">
      <c r="A31" s="52">
        <v>1</v>
      </c>
      <c r="B31" s="60" t="s">
        <v>409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"/>
      <c r="N31" s="6"/>
    </row>
    <row r="32" spans="1:14" ht="18.75" x14ac:dyDescent="0.45">
      <c r="A32" s="52">
        <v>2</v>
      </c>
      <c r="B32" s="60" t="s">
        <v>410</v>
      </c>
      <c r="C32" s="60">
        <v>2</v>
      </c>
      <c r="D32" s="60" t="s">
        <v>412</v>
      </c>
      <c r="E32" s="60" t="s">
        <v>412</v>
      </c>
      <c r="F32" s="60">
        <v>1390</v>
      </c>
      <c r="G32" s="60">
        <v>100</v>
      </c>
      <c r="H32" s="60">
        <v>2</v>
      </c>
      <c r="I32" s="60">
        <v>9163413014</v>
      </c>
      <c r="J32" s="60">
        <v>9163413014</v>
      </c>
      <c r="K32" s="60" t="s">
        <v>413</v>
      </c>
      <c r="L32" s="60">
        <v>6142426226</v>
      </c>
      <c r="M32" s="6"/>
      <c r="N32" s="6"/>
    </row>
    <row r="33" spans="1:14" ht="18.75" x14ac:dyDescent="0.45">
      <c r="A33" s="52">
        <v>3</v>
      </c>
      <c r="B33" s="60" t="s">
        <v>411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"/>
      <c r="N33" s="6"/>
    </row>
    <row r="34" spans="1:14" ht="18.75" x14ac:dyDescent="0.45">
      <c r="A34" s="52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"/>
      <c r="N34" s="6"/>
    </row>
    <row r="35" spans="1:14" ht="18.75" x14ac:dyDescent="0.45">
      <c r="A35" s="6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"/>
      <c r="N35" s="6"/>
    </row>
    <row r="36" spans="1:14" ht="18.75" x14ac:dyDescent="0.45">
      <c r="A36" s="6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"/>
      <c r="N36" s="6"/>
    </row>
    <row r="37" spans="1:14" ht="18.75" x14ac:dyDescent="0.45">
      <c r="A37" s="6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"/>
    </row>
    <row r="38" spans="1:14" ht="18.75" x14ac:dyDescent="0.45">
      <c r="A38" s="6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"/>
    </row>
  </sheetData>
  <mergeCells count="5">
    <mergeCell ref="A2:N2"/>
    <mergeCell ref="A1:N1"/>
    <mergeCell ref="A14:N14"/>
    <mergeCell ref="A22:N22"/>
    <mergeCell ref="A29:N29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"/>
  <sheetViews>
    <sheetView rightToLeft="1" workbookViewId="0">
      <selection activeCell="J18" sqref="J18"/>
    </sheetView>
  </sheetViews>
  <sheetFormatPr defaultRowHeight="15" x14ac:dyDescent="0.25"/>
  <cols>
    <col min="2" max="2" width="15.28515625" customWidth="1"/>
    <col min="5" max="5" width="16.140625" customWidth="1"/>
    <col min="6" max="6" width="12.140625" customWidth="1"/>
    <col min="11" max="11" width="12.42578125" customWidth="1"/>
    <col min="12" max="12" width="15.5703125" customWidth="1"/>
    <col min="13" max="13" width="20.42578125" customWidth="1"/>
    <col min="14" max="14" width="12.42578125" customWidth="1"/>
  </cols>
  <sheetData>
    <row r="1" spans="1:14" ht="31.5" x14ac:dyDescent="0.75">
      <c r="A1" s="115" t="s">
        <v>297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31.5" x14ac:dyDescent="0.75">
      <c r="A2" s="124" t="s">
        <v>285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ht="37.5" x14ac:dyDescent="0.25">
      <c r="A3" s="2" t="s">
        <v>0</v>
      </c>
      <c r="B3" s="2" t="s">
        <v>229</v>
      </c>
      <c r="C3" s="2" t="s">
        <v>25</v>
      </c>
      <c r="D3" s="2" t="s">
        <v>155</v>
      </c>
      <c r="E3" s="2" t="s">
        <v>1</v>
      </c>
      <c r="F3" s="2" t="s">
        <v>2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96" x14ac:dyDescent="0.25">
      <c r="A4" s="17">
        <v>1</v>
      </c>
      <c r="B4" s="27" t="s">
        <v>149</v>
      </c>
      <c r="C4" s="11" t="s">
        <v>153</v>
      </c>
      <c r="D4" s="27">
        <v>1</v>
      </c>
      <c r="E4" s="27" t="s">
        <v>164</v>
      </c>
      <c r="F4" s="27" t="s">
        <v>164</v>
      </c>
      <c r="G4" s="27">
        <v>1396</v>
      </c>
      <c r="H4" s="11">
        <v>23</v>
      </c>
      <c r="I4" s="11">
        <v>60</v>
      </c>
      <c r="J4" s="11">
        <v>5</v>
      </c>
      <c r="K4" s="11">
        <v>9163514036</v>
      </c>
      <c r="L4" s="11">
        <v>9163514036</v>
      </c>
      <c r="M4" s="27" t="s">
        <v>182</v>
      </c>
      <c r="N4" s="11">
        <v>52623372</v>
      </c>
    </row>
    <row r="5" spans="1:14" ht="27.75" x14ac:dyDescent="0.35">
      <c r="A5" s="17"/>
      <c r="B5" s="18"/>
      <c r="C5" s="18"/>
      <c r="D5" s="18"/>
      <c r="E5" s="18"/>
      <c r="F5" s="18"/>
      <c r="G5" s="18"/>
      <c r="H5" s="35">
        <v>23</v>
      </c>
      <c r="I5" s="35">
        <v>60</v>
      </c>
      <c r="J5" s="35">
        <v>5</v>
      </c>
      <c r="K5" s="18"/>
      <c r="L5" s="18"/>
      <c r="M5" s="18"/>
      <c r="N5" s="18"/>
    </row>
  </sheetData>
  <mergeCells count="2">
    <mergeCell ref="A2:N2"/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N9"/>
  <sheetViews>
    <sheetView rightToLeft="1" workbookViewId="0">
      <selection activeCell="J24" sqref="J24"/>
    </sheetView>
  </sheetViews>
  <sheetFormatPr defaultRowHeight="15" x14ac:dyDescent="0.25"/>
  <cols>
    <col min="4" max="4" width="15.28515625" bestFit="1" customWidth="1"/>
    <col min="5" max="5" width="16.28515625" customWidth="1"/>
    <col min="6" max="6" width="17.28515625" customWidth="1"/>
    <col min="7" max="7" width="17" bestFit="1" customWidth="1"/>
    <col min="8" max="8" width="11.85546875" customWidth="1"/>
    <col min="9" max="9" width="25.42578125" bestFit="1" customWidth="1"/>
    <col min="10" max="10" width="21.28515625" bestFit="1" customWidth="1"/>
    <col min="11" max="11" width="28.28515625" customWidth="1"/>
    <col min="12" max="12" width="21.5703125" customWidth="1"/>
  </cols>
  <sheetData>
    <row r="3" spans="1:14" ht="31.5" x14ac:dyDescent="0.25">
      <c r="A3" s="85" t="s">
        <v>352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</row>
    <row r="4" spans="1:14" ht="26.25" x14ac:dyDescent="0.65">
      <c r="A4" s="58" t="s">
        <v>0</v>
      </c>
      <c r="B4" s="58" t="s">
        <v>340</v>
      </c>
      <c r="C4" s="58" t="s">
        <v>155</v>
      </c>
      <c r="D4" s="58" t="s">
        <v>1</v>
      </c>
      <c r="E4" s="58" t="s">
        <v>2</v>
      </c>
      <c r="F4" s="58" t="s">
        <v>6</v>
      </c>
      <c r="G4" s="58" t="s">
        <v>310</v>
      </c>
      <c r="H4" s="58" t="s">
        <v>5</v>
      </c>
      <c r="I4" s="58" t="s">
        <v>342</v>
      </c>
      <c r="J4" s="58" t="s">
        <v>343</v>
      </c>
      <c r="K4" s="58" t="s">
        <v>344</v>
      </c>
      <c r="L4" s="58" t="s">
        <v>345</v>
      </c>
      <c r="M4" s="6"/>
      <c r="N4" s="6"/>
    </row>
    <row r="5" spans="1:14" ht="18.75" x14ac:dyDescent="0.45">
      <c r="A5" s="52">
        <v>1</v>
      </c>
      <c r="B5" s="60" t="s">
        <v>414</v>
      </c>
      <c r="C5" s="60">
        <v>2</v>
      </c>
      <c r="D5" s="60" t="s">
        <v>415</v>
      </c>
      <c r="E5" s="60" t="s">
        <v>415</v>
      </c>
      <c r="F5" s="60">
        <v>1389</v>
      </c>
      <c r="G5" s="60">
        <v>100</v>
      </c>
      <c r="H5" s="60">
        <v>0</v>
      </c>
      <c r="I5" s="60">
        <v>9166051142</v>
      </c>
      <c r="J5" s="60">
        <v>9166051142</v>
      </c>
      <c r="K5" s="60" t="s">
        <v>416</v>
      </c>
      <c r="L5" s="60">
        <v>6136525285</v>
      </c>
      <c r="M5" s="6"/>
      <c r="N5" s="6"/>
    </row>
    <row r="6" spans="1:14" ht="18.75" x14ac:dyDescent="0.45">
      <c r="A6" s="52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"/>
      <c r="N6" s="6"/>
    </row>
    <row r="7" spans="1:14" ht="18.75" x14ac:dyDescent="0.45">
      <c r="A7" s="52">
        <v>3</v>
      </c>
      <c r="B7" s="6"/>
      <c r="C7" s="60"/>
      <c r="D7" s="60"/>
      <c r="E7" s="60"/>
      <c r="F7" s="60"/>
      <c r="G7" s="60"/>
      <c r="H7" s="60"/>
      <c r="I7" s="60"/>
      <c r="J7" s="60"/>
      <c r="K7" s="60"/>
      <c r="L7" s="60"/>
      <c r="M7" s="6"/>
      <c r="N7" s="6"/>
    </row>
    <row r="8" spans="1:14" ht="18.75" x14ac:dyDescent="0.45">
      <c r="A8" s="52"/>
      <c r="B8" s="6"/>
      <c r="C8" s="60"/>
      <c r="D8" s="60"/>
      <c r="E8" s="60"/>
      <c r="F8" s="60"/>
      <c r="G8" s="60"/>
      <c r="H8" s="60"/>
      <c r="I8" s="60"/>
      <c r="J8" s="60"/>
      <c r="K8" s="60"/>
      <c r="L8" s="60"/>
      <c r="M8" s="6"/>
      <c r="N8" s="6"/>
    </row>
    <row r="9" spans="1:14" ht="18.75" x14ac:dyDescent="0.45">
      <c r="A9" s="6"/>
      <c r="B9" s="6"/>
      <c r="C9" s="60"/>
      <c r="D9" s="60"/>
      <c r="E9" s="60"/>
      <c r="F9" s="60"/>
      <c r="G9" s="60"/>
      <c r="H9" s="60"/>
      <c r="I9" s="60"/>
      <c r="J9" s="60"/>
      <c r="K9" s="60"/>
      <c r="L9" s="60"/>
      <c r="M9" s="6"/>
      <c r="N9" s="6"/>
    </row>
  </sheetData>
  <mergeCells count="1">
    <mergeCell ref="A3:N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775A-EA08-4E42-835D-D236F33AB4FF}">
  <dimension ref="B3:O12"/>
  <sheetViews>
    <sheetView rightToLeft="1" zoomScale="89" zoomScaleNormal="89" workbookViewId="0">
      <selection activeCell="H6" sqref="H6"/>
    </sheetView>
  </sheetViews>
  <sheetFormatPr defaultRowHeight="15" x14ac:dyDescent="0.25"/>
  <cols>
    <col min="3" max="3" width="10" bestFit="1" customWidth="1"/>
    <col min="4" max="4" width="11.5703125" customWidth="1"/>
    <col min="5" max="5" width="20.42578125" customWidth="1"/>
    <col min="6" max="6" width="16" customWidth="1"/>
    <col min="7" max="7" width="18.7109375" customWidth="1"/>
    <col min="8" max="8" width="24.28515625" customWidth="1"/>
    <col min="9" max="9" width="12.5703125" customWidth="1"/>
    <col min="10" max="11" width="29.42578125" customWidth="1"/>
    <col min="12" max="12" width="30.140625" customWidth="1"/>
    <col min="13" max="13" width="18" customWidth="1"/>
  </cols>
  <sheetData>
    <row r="3" spans="2:15" ht="31.5" x14ac:dyDescent="0.25">
      <c r="B3" s="85" t="s">
        <v>352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2:15" ht="26.25" x14ac:dyDescent="0.65">
      <c r="B4" s="58" t="s">
        <v>0</v>
      </c>
      <c r="C4" s="58" t="s">
        <v>340</v>
      </c>
      <c r="D4" s="58" t="s">
        <v>155</v>
      </c>
      <c r="E4" s="58" t="s">
        <v>1</v>
      </c>
      <c r="F4" s="58" t="s">
        <v>2</v>
      </c>
      <c r="G4" s="58" t="s">
        <v>6</v>
      </c>
      <c r="H4" s="58" t="s">
        <v>310</v>
      </c>
      <c r="I4" s="58" t="s">
        <v>5</v>
      </c>
      <c r="J4" s="58" t="s">
        <v>342</v>
      </c>
      <c r="K4" s="58" t="s">
        <v>343</v>
      </c>
      <c r="L4" s="58" t="s">
        <v>344</v>
      </c>
      <c r="M4" s="58" t="s">
        <v>345</v>
      </c>
      <c r="N4" s="6"/>
      <c r="O4" s="6"/>
    </row>
    <row r="5" spans="2:15" ht="18.75" x14ac:dyDescent="0.45">
      <c r="B5" s="52">
        <v>1</v>
      </c>
      <c r="C5" s="60" t="s">
        <v>417</v>
      </c>
      <c r="D5" s="60">
        <v>2</v>
      </c>
      <c r="E5" s="60" t="s">
        <v>418</v>
      </c>
      <c r="F5" s="60" t="s">
        <v>418</v>
      </c>
      <c r="G5" s="60">
        <v>1393</v>
      </c>
      <c r="H5" s="60">
        <v>70</v>
      </c>
      <c r="I5" s="60">
        <v>2</v>
      </c>
      <c r="J5" s="60">
        <v>9166814822</v>
      </c>
      <c r="K5" s="60">
        <v>9166814822</v>
      </c>
      <c r="L5" s="60" t="s">
        <v>419</v>
      </c>
      <c r="M5" s="60">
        <v>6143296288</v>
      </c>
      <c r="N5" s="6"/>
      <c r="O5" s="6"/>
    </row>
    <row r="6" spans="2:15" ht="18.75" x14ac:dyDescent="0.45">
      <c r="B6" s="52">
        <v>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"/>
      <c r="O6" s="6"/>
    </row>
    <row r="7" spans="2:15" ht="18.75" x14ac:dyDescent="0.45">
      <c r="B7" s="52">
        <v>3</v>
      </c>
      <c r="C7" s="6"/>
      <c r="D7" s="60"/>
      <c r="E7" s="60"/>
      <c r="F7" s="60"/>
      <c r="G7" s="60"/>
      <c r="H7" s="60"/>
      <c r="I7" s="60"/>
      <c r="J7" s="60"/>
      <c r="K7" s="60"/>
      <c r="L7" s="60"/>
      <c r="M7" s="60"/>
      <c r="N7" s="6"/>
      <c r="O7" s="6"/>
    </row>
    <row r="8" spans="2:15" ht="18.75" x14ac:dyDescent="0.45">
      <c r="B8" s="52"/>
      <c r="C8" s="6"/>
      <c r="D8" s="60"/>
      <c r="E8" s="60"/>
      <c r="F8" s="60"/>
      <c r="G8" s="60"/>
      <c r="H8" s="60"/>
      <c r="I8" s="60"/>
      <c r="J8" s="60"/>
      <c r="K8" s="60"/>
      <c r="L8" s="60"/>
      <c r="M8" s="60"/>
      <c r="N8" s="6"/>
      <c r="O8" s="6"/>
    </row>
    <row r="12" spans="2:15" x14ac:dyDescent="0.25">
      <c r="E12" s="66"/>
    </row>
  </sheetData>
  <mergeCells count="1">
    <mergeCell ref="B3:O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3C46-9AE5-4EB6-B239-F2B316237DD4}">
  <dimension ref="A3:N6"/>
  <sheetViews>
    <sheetView rightToLeft="1" workbookViewId="0">
      <selection activeCell="K23" sqref="K23"/>
    </sheetView>
  </sheetViews>
  <sheetFormatPr defaultRowHeight="15" x14ac:dyDescent="0.25"/>
  <cols>
    <col min="2" max="2" width="13" customWidth="1"/>
    <col min="3" max="3" width="16.85546875" customWidth="1"/>
    <col min="4" max="4" width="18" customWidth="1"/>
    <col min="5" max="5" width="24.42578125" customWidth="1"/>
    <col min="6" max="6" width="16.7109375" customWidth="1"/>
    <col min="7" max="7" width="16.5703125" customWidth="1"/>
    <col min="8" max="8" width="19.7109375" customWidth="1"/>
    <col min="9" max="9" width="24.5703125" customWidth="1"/>
    <col min="10" max="10" width="20.28515625" customWidth="1"/>
    <col min="11" max="11" width="24.85546875" customWidth="1"/>
    <col min="12" max="12" width="21.7109375" customWidth="1"/>
    <col min="13" max="13" width="15.28515625" customWidth="1"/>
  </cols>
  <sheetData>
    <row r="3" spans="1:14" ht="31.5" x14ac:dyDescent="0.25">
      <c r="A3" s="85" t="s">
        <v>378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</row>
    <row r="4" spans="1:14" ht="26.25" x14ac:dyDescent="0.65">
      <c r="A4" s="58" t="s">
        <v>0</v>
      </c>
      <c r="B4" s="58" t="s">
        <v>340</v>
      </c>
      <c r="C4" s="58" t="s">
        <v>155</v>
      </c>
      <c r="D4" s="58" t="s">
        <v>1</v>
      </c>
      <c r="E4" s="58" t="s">
        <v>2</v>
      </c>
      <c r="F4" s="58" t="s">
        <v>6</v>
      </c>
      <c r="G4" s="58" t="s">
        <v>310</v>
      </c>
      <c r="H4" s="58" t="s">
        <v>5</v>
      </c>
      <c r="I4" s="58" t="s">
        <v>342</v>
      </c>
      <c r="J4" s="58" t="s">
        <v>343</v>
      </c>
      <c r="K4" s="58" t="s">
        <v>344</v>
      </c>
      <c r="L4" s="58" t="s">
        <v>345</v>
      </c>
      <c r="M4" s="6"/>
      <c r="N4" s="6"/>
    </row>
    <row r="5" spans="1:14" ht="18.75" x14ac:dyDescent="0.45">
      <c r="A5" s="6">
        <v>1</v>
      </c>
      <c r="B5" s="60" t="s">
        <v>420</v>
      </c>
      <c r="C5" s="60">
        <v>1</v>
      </c>
      <c r="D5" s="60" t="s">
        <v>421</v>
      </c>
      <c r="E5" s="60" t="s">
        <v>421</v>
      </c>
      <c r="F5" s="60">
        <v>1397</v>
      </c>
      <c r="G5" s="60">
        <v>100</v>
      </c>
      <c r="H5" s="60">
        <v>0</v>
      </c>
      <c r="I5" s="60">
        <v>9166345570</v>
      </c>
      <c r="J5" s="60">
        <v>9166345570</v>
      </c>
      <c r="K5" s="60" t="s">
        <v>422</v>
      </c>
      <c r="L5" s="60">
        <v>0</v>
      </c>
      <c r="M5" s="6"/>
      <c r="N5" s="6"/>
    </row>
    <row r="6" spans="1:14" ht="18.75" x14ac:dyDescent="0.45">
      <c r="A6" s="6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"/>
      <c r="N6" s="6"/>
    </row>
  </sheetData>
  <mergeCells count="1">
    <mergeCell ref="A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1"/>
  <sheetViews>
    <sheetView rightToLeft="1" topLeftCell="E19" workbookViewId="0">
      <selection activeCell="L29" sqref="L29"/>
    </sheetView>
  </sheetViews>
  <sheetFormatPr defaultRowHeight="15" x14ac:dyDescent="0.25"/>
  <cols>
    <col min="1" max="1" width="7.5703125" customWidth="1"/>
    <col min="2" max="2" width="10" customWidth="1"/>
    <col min="3" max="3" width="13.5703125" customWidth="1"/>
    <col min="4" max="4" width="18.42578125" customWidth="1"/>
    <col min="5" max="5" width="18" customWidth="1"/>
    <col min="6" max="6" width="16.85546875" customWidth="1"/>
    <col min="7" max="7" width="20" customWidth="1"/>
    <col min="8" max="8" width="16.28515625" customWidth="1"/>
    <col min="9" max="9" width="20.85546875" customWidth="1"/>
    <col min="10" max="10" width="23.5703125" customWidth="1"/>
    <col min="11" max="11" width="36.85546875" customWidth="1"/>
    <col min="12" max="12" width="35.42578125" customWidth="1"/>
    <col min="13" max="13" width="25.85546875" customWidth="1"/>
    <col min="14" max="14" width="21.140625" customWidth="1"/>
  </cols>
  <sheetData>
    <row r="1" spans="1:15" ht="36.75" customHeight="1" x14ac:dyDescent="0.75">
      <c r="A1" s="88" t="s">
        <v>284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 spans="1:15" ht="54" customHeight="1" x14ac:dyDescent="0.25">
      <c r="A2" s="75" t="s">
        <v>283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5" ht="51" x14ac:dyDescent="0.25">
      <c r="A3" s="23" t="s">
        <v>0</v>
      </c>
      <c r="B3" s="23" t="s">
        <v>196</v>
      </c>
      <c r="C3" s="23" t="s">
        <v>25</v>
      </c>
      <c r="D3" s="23" t="s">
        <v>155</v>
      </c>
      <c r="E3" s="23" t="s">
        <v>1</v>
      </c>
      <c r="F3" s="23" t="s">
        <v>2</v>
      </c>
      <c r="G3" s="23" t="s">
        <v>6</v>
      </c>
      <c r="H3" s="23" t="s">
        <v>315</v>
      </c>
      <c r="I3" s="23" t="s">
        <v>310</v>
      </c>
      <c r="J3" s="23" t="s">
        <v>5</v>
      </c>
      <c r="K3" s="23" t="s">
        <v>7</v>
      </c>
      <c r="L3" s="23" t="s">
        <v>8</v>
      </c>
      <c r="M3" s="23" t="s">
        <v>9</v>
      </c>
      <c r="N3" s="23" t="s">
        <v>10</v>
      </c>
    </row>
    <row r="4" spans="1:15" ht="43.5" x14ac:dyDescent="0.5">
      <c r="A4" s="7">
        <v>1</v>
      </c>
      <c r="B4" s="1" t="s">
        <v>35</v>
      </c>
      <c r="C4" s="1" t="s">
        <v>53</v>
      </c>
      <c r="D4" s="1">
        <v>1</v>
      </c>
      <c r="E4" s="1" t="s">
        <v>93</v>
      </c>
      <c r="F4" s="1" t="s">
        <v>93</v>
      </c>
      <c r="G4" s="1">
        <v>1389</v>
      </c>
      <c r="H4" s="1">
        <v>19</v>
      </c>
      <c r="I4" s="1">
        <v>45</v>
      </c>
      <c r="J4" s="1">
        <v>5</v>
      </c>
      <c r="K4" s="1">
        <v>9120137538</v>
      </c>
      <c r="L4" s="1">
        <v>9120137538</v>
      </c>
      <c r="M4" s="1" t="s">
        <v>94</v>
      </c>
      <c r="N4" s="1" t="s">
        <v>95</v>
      </c>
    </row>
    <row r="5" spans="1:15" ht="43.5" x14ac:dyDescent="0.5">
      <c r="A5" s="7">
        <v>2</v>
      </c>
      <c r="B5" s="1" t="s">
        <v>36</v>
      </c>
      <c r="C5" s="1" t="s">
        <v>53</v>
      </c>
      <c r="D5" s="1">
        <v>1</v>
      </c>
      <c r="E5" s="1" t="s">
        <v>96</v>
      </c>
      <c r="F5" s="1" t="s">
        <v>96</v>
      </c>
      <c r="G5" s="1">
        <v>1358</v>
      </c>
      <c r="H5" s="1">
        <v>34</v>
      </c>
      <c r="I5" s="1">
        <v>70</v>
      </c>
      <c r="J5" s="1">
        <v>6</v>
      </c>
      <c r="K5" s="1">
        <v>9396514157</v>
      </c>
      <c r="L5" s="1">
        <v>9396514157</v>
      </c>
      <c r="M5" s="1" t="s">
        <v>97</v>
      </c>
      <c r="N5" s="1">
        <v>52221195</v>
      </c>
    </row>
    <row r="6" spans="1:15" ht="43.5" x14ac:dyDescent="0.5">
      <c r="A6" s="7">
        <v>3</v>
      </c>
      <c r="B6" s="1" t="s">
        <v>37</v>
      </c>
      <c r="C6" s="1" t="s">
        <v>53</v>
      </c>
      <c r="D6" s="1">
        <v>3</v>
      </c>
      <c r="E6" s="1" t="s">
        <v>98</v>
      </c>
      <c r="F6" s="1" t="s">
        <v>98</v>
      </c>
      <c r="G6" s="1">
        <v>1387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 t="s">
        <v>99</v>
      </c>
      <c r="N6" s="1">
        <v>52354927</v>
      </c>
      <c r="O6" t="s">
        <v>316</v>
      </c>
    </row>
    <row r="7" spans="1:15" ht="43.5" x14ac:dyDescent="0.5">
      <c r="A7" s="7">
        <v>4</v>
      </c>
      <c r="B7" s="1" t="s">
        <v>38</v>
      </c>
      <c r="C7" s="1" t="s">
        <v>53</v>
      </c>
      <c r="D7" s="1">
        <v>2</v>
      </c>
      <c r="E7" s="1" t="s">
        <v>100</v>
      </c>
      <c r="F7" s="1" t="s">
        <v>101</v>
      </c>
      <c r="G7" s="1">
        <v>1386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 t="s">
        <v>119</v>
      </c>
      <c r="N7" s="1" t="s">
        <v>102</v>
      </c>
      <c r="O7" t="s">
        <v>316</v>
      </c>
    </row>
    <row r="8" spans="1:15" ht="43.5" x14ac:dyDescent="0.5">
      <c r="A8" s="7">
        <v>5</v>
      </c>
      <c r="B8" s="1" t="s">
        <v>39</v>
      </c>
      <c r="C8" s="1" t="s">
        <v>53</v>
      </c>
      <c r="D8" s="1">
        <v>3</v>
      </c>
      <c r="E8" s="1" t="s">
        <v>103</v>
      </c>
      <c r="F8" s="1" t="s">
        <v>104</v>
      </c>
      <c r="G8" s="1">
        <v>1372</v>
      </c>
      <c r="H8" s="1">
        <v>20</v>
      </c>
      <c r="I8" s="1">
        <v>50</v>
      </c>
      <c r="J8" s="1">
        <v>20</v>
      </c>
      <c r="K8" s="1">
        <v>9163543798</v>
      </c>
      <c r="L8" s="1">
        <v>9364371212</v>
      </c>
      <c r="M8" s="1" t="s">
        <v>105</v>
      </c>
      <c r="N8" s="1" t="s">
        <v>106</v>
      </c>
    </row>
    <row r="9" spans="1:15" ht="21.75" x14ac:dyDescent="0.5">
      <c r="A9" s="7">
        <v>6</v>
      </c>
      <c r="B9" s="1" t="s">
        <v>40</v>
      </c>
      <c r="C9" s="1" t="s">
        <v>53</v>
      </c>
      <c r="D9" s="1">
        <v>3</v>
      </c>
      <c r="E9" s="1" t="s">
        <v>107</v>
      </c>
      <c r="F9" s="1" t="s">
        <v>107</v>
      </c>
      <c r="G9" s="1">
        <v>1357</v>
      </c>
      <c r="H9" s="1">
        <v>50</v>
      </c>
      <c r="I9" s="1">
        <v>120</v>
      </c>
      <c r="J9" s="1">
        <v>15</v>
      </c>
      <c r="K9" s="1">
        <v>9163531695</v>
      </c>
      <c r="L9" s="1">
        <v>9163531695</v>
      </c>
      <c r="M9" s="1" t="s">
        <v>108</v>
      </c>
      <c r="N9" s="1">
        <v>52333118</v>
      </c>
    </row>
    <row r="10" spans="1:15" ht="43.5" x14ac:dyDescent="0.5">
      <c r="A10" s="7">
        <v>7</v>
      </c>
      <c r="B10" s="1" t="s">
        <v>41</v>
      </c>
      <c r="C10" s="1" t="s">
        <v>53</v>
      </c>
      <c r="D10" s="1">
        <v>3</v>
      </c>
      <c r="E10" s="1" t="s">
        <v>109</v>
      </c>
      <c r="F10" s="1" t="s">
        <v>110</v>
      </c>
      <c r="G10" s="1">
        <v>1353</v>
      </c>
      <c r="H10" s="1">
        <v>42</v>
      </c>
      <c r="I10" s="1">
        <v>100</v>
      </c>
      <c r="J10" s="1">
        <v>12</v>
      </c>
      <c r="K10" s="1">
        <v>9161520535</v>
      </c>
      <c r="L10" s="1">
        <v>9163531695</v>
      </c>
      <c r="M10" s="1" t="s">
        <v>111</v>
      </c>
      <c r="N10" s="1"/>
    </row>
    <row r="11" spans="1:15" ht="43.5" x14ac:dyDescent="0.5">
      <c r="A11" s="7">
        <v>8</v>
      </c>
      <c r="B11" s="1" t="s">
        <v>42</v>
      </c>
      <c r="C11" s="1" t="s">
        <v>53</v>
      </c>
      <c r="D11" s="1">
        <v>3</v>
      </c>
      <c r="E11" s="1" t="s">
        <v>112</v>
      </c>
      <c r="F11" s="1" t="s">
        <v>113</v>
      </c>
      <c r="G11" s="1">
        <v>1389</v>
      </c>
      <c r="H11" s="1">
        <v>112</v>
      </c>
      <c r="I11" s="1">
        <v>216</v>
      </c>
      <c r="J11" s="1">
        <v>11</v>
      </c>
      <c r="K11" s="1">
        <v>9123084396</v>
      </c>
      <c r="L11" s="1">
        <v>9123084396</v>
      </c>
      <c r="M11" s="1" t="s">
        <v>114</v>
      </c>
      <c r="N11" s="1" t="s">
        <v>115</v>
      </c>
    </row>
    <row r="12" spans="1:15" ht="21.75" x14ac:dyDescent="0.5">
      <c r="A12" s="7">
        <v>9</v>
      </c>
      <c r="B12" s="1" t="s">
        <v>43</v>
      </c>
      <c r="C12" s="1" t="s">
        <v>53</v>
      </c>
      <c r="D12" s="1">
        <v>3</v>
      </c>
      <c r="E12" s="1" t="s">
        <v>116</v>
      </c>
      <c r="F12" s="1" t="s">
        <v>116</v>
      </c>
      <c r="G12" s="1">
        <v>1378</v>
      </c>
      <c r="H12" s="1">
        <v>40</v>
      </c>
      <c r="I12" s="1">
        <v>80</v>
      </c>
      <c r="J12" s="1">
        <v>6</v>
      </c>
      <c r="K12" s="1">
        <v>9193029546</v>
      </c>
      <c r="L12" s="1">
        <v>9193029546</v>
      </c>
      <c r="M12" s="1" t="s">
        <v>117</v>
      </c>
      <c r="N12" s="1" t="s">
        <v>118</v>
      </c>
    </row>
    <row r="13" spans="1:15" ht="24" x14ac:dyDescent="0.55000000000000004">
      <c r="A13" s="7">
        <v>10</v>
      </c>
      <c r="B13" s="10" t="s">
        <v>200</v>
      </c>
      <c r="C13" s="10" t="s">
        <v>53</v>
      </c>
      <c r="D13" s="10">
        <v>1</v>
      </c>
      <c r="E13" s="10" t="s">
        <v>228</v>
      </c>
      <c r="F13" s="10" t="s">
        <v>227</v>
      </c>
      <c r="G13" s="10">
        <v>1399</v>
      </c>
      <c r="H13" s="10">
        <v>25</v>
      </c>
      <c r="I13" s="10">
        <v>70</v>
      </c>
      <c r="J13" s="10">
        <v>5</v>
      </c>
      <c r="K13" s="10">
        <v>9161513340</v>
      </c>
      <c r="L13" s="10">
        <v>9161513340</v>
      </c>
      <c r="M13" s="10">
        <v>0</v>
      </c>
      <c r="N13" s="10">
        <v>0</v>
      </c>
    </row>
    <row r="14" spans="1:15" ht="27.75" x14ac:dyDescent="0.65">
      <c r="A14" s="6"/>
      <c r="B14" s="6"/>
      <c r="C14" s="6"/>
      <c r="D14" s="6"/>
      <c r="E14" s="6"/>
      <c r="F14" s="6"/>
      <c r="G14" s="21"/>
      <c r="H14" s="33">
        <f>SUM(H4:H13)</f>
        <v>342</v>
      </c>
      <c r="I14" s="33">
        <f>SUM(I4:I13)</f>
        <v>751</v>
      </c>
      <c r="J14" s="33">
        <f>SUM(J4:J13)</f>
        <v>80</v>
      </c>
      <c r="K14" s="6"/>
      <c r="L14" s="6"/>
      <c r="M14" s="6"/>
      <c r="N14" s="6"/>
    </row>
    <row r="19" spans="1:14" ht="31.5" x14ac:dyDescent="0.25">
      <c r="A19" s="85" t="s">
        <v>339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7"/>
    </row>
    <row r="20" spans="1:14" ht="24" x14ac:dyDescent="0.6">
      <c r="A20" s="62" t="s">
        <v>0</v>
      </c>
      <c r="B20" s="62" t="s">
        <v>340</v>
      </c>
      <c r="C20" s="62" t="s">
        <v>155</v>
      </c>
      <c r="D20" s="62" t="s">
        <v>1</v>
      </c>
      <c r="E20" s="62" t="s">
        <v>2</v>
      </c>
      <c r="F20" s="62" t="s">
        <v>6</v>
      </c>
      <c r="G20" s="62" t="s">
        <v>310</v>
      </c>
      <c r="H20" s="62" t="s">
        <v>5</v>
      </c>
      <c r="I20" s="62" t="s">
        <v>342</v>
      </c>
      <c r="J20" s="62" t="s">
        <v>343</v>
      </c>
      <c r="K20" s="62" t="s">
        <v>344</v>
      </c>
      <c r="L20" s="62" t="s">
        <v>345</v>
      </c>
      <c r="M20" s="6"/>
      <c r="N20" s="6"/>
    </row>
    <row r="21" spans="1:14" ht="18.75" x14ac:dyDescent="0.45">
      <c r="A21" s="6">
        <v>1</v>
      </c>
      <c r="B21" s="60" t="s">
        <v>368</v>
      </c>
      <c r="C21" s="60">
        <v>1</v>
      </c>
      <c r="D21" s="60" t="s">
        <v>371</v>
      </c>
      <c r="E21" s="60" t="s">
        <v>371</v>
      </c>
      <c r="F21" s="60">
        <v>1401</v>
      </c>
      <c r="G21" s="60">
        <v>150</v>
      </c>
      <c r="H21" s="60">
        <v>48</v>
      </c>
      <c r="I21" s="60">
        <v>9163530628</v>
      </c>
      <c r="J21" s="60">
        <v>9163530628</v>
      </c>
      <c r="K21" s="60" t="s">
        <v>370</v>
      </c>
      <c r="L21" s="60">
        <v>6152359370</v>
      </c>
      <c r="M21" s="6"/>
      <c r="N21" s="6"/>
    </row>
    <row r="22" spans="1:14" ht="18.75" x14ac:dyDescent="0.45">
      <c r="A22" s="6">
        <v>2</v>
      </c>
      <c r="B22" s="60" t="s">
        <v>369</v>
      </c>
      <c r="C22" s="60">
        <v>2</v>
      </c>
      <c r="D22" s="60" t="s">
        <v>372</v>
      </c>
      <c r="E22" s="60" t="s">
        <v>372</v>
      </c>
      <c r="F22" s="60">
        <v>1377</v>
      </c>
      <c r="G22" s="60">
        <v>80</v>
      </c>
      <c r="H22" s="60">
        <v>12</v>
      </c>
      <c r="I22" s="60">
        <v>9127708605</v>
      </c>
      <c r="J22" s="60">
        <v>9127708605</v>
      </c>
      <c r="K22" s="60" t="s">
        <v>373</v>
      </c>
      <c r="L22" s="60" t="s">
        <v>367</v>
      </c>
      <c r="M22" s="6"/>
      <c r="N22" s="6"/>
    </row>
    <row r="23" spans="1:14" ht="18.75" x14ac:dyDescent="0.45">
      <c r="A23" s="6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"/>
      <c r="N23" s="6"/>
    </row>
    <row r="24" spans="1:14" ht="18.75" x14ac:dyDescent="0.45">
      <c r="A24" s="6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"/>
      <c r="N24" s="6"/>
    </row>
    <row r="28" spans="1:14" ht="31.5" x14ac:dyDescent="0.75">
      <c r="A28" s="72" t="s">
        <v>193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4"/>
    </row>
    <row r="29" spans="1:14" ht="45" x14ac:dyDescent="0.25">
      <c r="A29" s="3" t="s">
        <v>0</v>
      </c>
      <c r="B29" s="3" t="s">
        <v>340</v>
      </c>
      <c r="C29" s="3" t="s">
        <v>25</v>
      </c>
      <c r="D29" s="3" t="s">
        <v>155</v>
      </c>
      <c r="E29" s="3" t="s">
        <v>6</v>
      </c>
      <c r="F29" s="3" t="s">
        <v>1</v>
      </c>
      <c r="G29" s="3" t="s">
        <v>2</v>
      </c>
      <c r="H29" s="3" t="s">
        <v>310</v>
      </c>
      <c r="I29" s="3" t="s">
        <v>5</v>
      </c>
      <c r="J29" s="3" t="s">
        <v>7</v>
      </c>
      <c r="K29" s="3" t="s">
        <v>8</v>
      </c>
      <c r="L29" s="3" t="s">
        <v>9</v>
      </c>
      <c r="M29" s="3" t="s">
        <v>10</v>
      </c>
      <c r="N29" s="6"/>
    </row>
    <row r="30" spans="1:14" ht="22.5" x14ac:dyDescent="0.45">
      <c r="A30" s="46">
        <v>1</v>
      </c>
      <c r="B30" s="52" t="s">
        <v>460</v>
      </c>
      <c r="C30" s="52" t="s">
        <v>53</v>
      </c>
      <c r="D30" s="52">
        <v>1</v>
      </c>
      <c r="E30" s="52">
        <v>1393</v>
      </c>
      <c r="F30" s="52" t="s">
        <v>461</v>
      </c>
      <c r="G30" s="52" t="s">
        <v>462</v>
      </c>
      <c r="H30" s="52">
        <v>200</v>
      </c>
      <c r="I30" s="52">
        <v>1</v>
      </c>
      <c r="J30" s="52">
        <v>9360717477</v>
      </c>
      <c r="K30" s="52">
        <v>9360717477</v>
      </c>
      <c r="L30" s="52" t="s">
        <v>463</v>
      </c>
      <c r="M30" s="52">
        <v>6152322009</v>
      </c>
      <c r="N30" s="52"/>
    </row>
    <row r="31" spans="1:14" ht="22.5" x14ac:dyDescent="0.45">
      <c r="A31" s="46">
        <v>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</sheetData>
  <mergeCells count="4">
    <mergeCell ref="A2:N2"/>
    <mergeCell ref="A1:N1"/>
    <mergeCell ref="A19:N19"/>
    <mergeCell ref="A28:N2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6448-C4AE-4AED-9D96-8AA3609C8E01}">
  <dimension ref="A2:E17"/>
  <sheetViews>
    <sheetView rightToLeft="1" tabSelected="1" workbookViewId="0">
      <selection activeCell="E14" sqref="E14"/>
    </sheetView>
  </sheetViews>
  <sheetFormatPr defaultRowHeight="15" x14ac:dyDescent="0.25"/>
  <cols>
    <col min="2" max="2" width="30.85546875" bestFit="1" customWidth="1"/>
  </cols>
  <sheetData>
    <row r="2" spans="1:5" ht="24.75" x14ac:dyDescent="0.6">
      <c r="A2" s="70" t="s">
        <v>467</v>
      </c>
      <c r="B2" s="70"/>
      <c r="C2" s="70"/>
      <c r="D2" s="67"/>
      <c r="E2" s="67"/>
    </row>
    <row r="3" spans="1:5" ht="24.75" x14ac:dyDescent="0.6">
      <c r="A3" s="67" t="s">
        <v>0</v>
      </c>
      <c r="B3" s="67" t="s">
        <v>468</v>
      </c>
      <c r="C3" s="67" t="s">
        <v>469</v>
      </c>
      <c r="D3" s="67" t="s">
        <v>477</v>
      </c>
      <c r="E3" s="67" t="s">
        <v>441</v>
      </c>
    </row>
    <row r="4" spans="1:5" ht="24.75" x14ac:dyDescent="0.6">
      <c r="A4" s="67">
        <v>1</v>
      </c>
      <c r="B4" s="67" t="s">
        <v>196</v>
      </c>
      <c r="C4" s="67">
        <v>39</v>
      </c>
      <c r="D4" s="67">
        <v>36</v>
      </c>
      <c r="E4" s="67">
        <v>3</v>
      </c>
    </row>
    <row r="5" spans="1:5" ht="24.75" x14ac:dyDescent="0.6">
      <c r="A5" s="67">
        <v>2</v>
      </c>
      <c r="B5" s="67" t="s">
        <v>258</v>
      </c>
      <c r="C5" s="67">
        <v>6</v>
      </c>
      <c r="D5" s="67">
        <v>5</v>
      </c>
      <c r="E5" s="67">
        <v>1</v>
      </c>
    </row>
    <row r="6" spans="1:5" ht="24.75" x14ac:dyDescent="0.6">
      <c r="A6" s="67">
        <v>3</v>
      </c>
      <c r="B6" s="67" t="s">
        <v>229</v>
      </c>
      <c r="C6" s="67">
        <v>15</v>
      </c>
      <c r="D6" s="67">
        <v>15</v>
      </c>
      <c r="E6" s="67">
        <v>0</v>
      </c>
    </row>
    <row r="7" spans="1:5" ht="24.75" x14ac:dyDescent="0.6">
      <c r="A7" s="67">
        <v>4</v>
      </c>
      <c r="B7" s="67" t="s">
        <v>246</v>
      </c>
      <c r="C7" s="67">
        <v>4</v>
      </c>
      <c r="D7" s="67">
        <v>4</v>
      </c>
      <c r="E7" s="67">
        <v>0</v>
      </c>
    </row>
    <row r="8" spans="1:5" ht="24.75" x14ac:dyDescent="0.6">
      <c r="A8" s="67">
        <v>5</v>
      </c>
      <c r="B8" s="67" t="s">
        <v>470</v>
      </c>
      <c r="C8" s="67">
        <v>9</v>
      </c>
      <c r="D8" s="67">
        <v>9</v>
      </c>
      <c r="E8" s="67">
        <v>0</v>
      </c>
    </row>
    <row r="9" spans="1:5" ht="24.75" x14ac:dyDescent="0.6">
      <c r="A9" s="67">
        <v>6</v>
      </c>
      <c r="B9" s="67" t="s">
        <v>352</v>
      </c>
      <c r="C9" s="67">
        <v>14</v>
      </c>
      <c r="D9" s="67">
        <v>11</v>
      </c>
      <c r="E9" s="67">
        <v>3</v>
      </c>
    </row>
    <row r="10" spans="1:5" ht="24.75" x14ac:dyDescent="0.6">
      <c r="A10" s="67">
        <v>7</v>
      </c>
      <c r="B10" s="67" t="s">
        <v>193</v>
      </c>
      <c r="C10" s="67">
        <v>5</v>
      </c>
      <c r="D10" s="67">
        <v>5</v>
      </c>
      <c r="E10" s="67">
        <v>0</v>
      </c>
    </row>
    <row r="11" spans="1:5" ht="24.75" x14ac:dyDescent="0.6">
      <c r="A11" s="67">
        <v>8</v>
      </c>
      <c r="B11" s="67" t="s">
        <v>351</v>
      </c>
      <c r="C11" s="67">
        <v>3</v>
      </c>
      <c r="D11" s="67">
        <v>3</v>
      </c>
      <c r="E11" s="67">
        <v>0</v>
      </c>
    </row>
    <row r="12" spans="1:5" ht="24.75" x14ac:dyDescent="0.6">
      <c r="A12" s="67">
        <v>9</v>
      </c>
      <c r="B12" s="67" t="s">
        <v>471</v>
      </c>
      <c r="C12" s="67">
        <v>13</v>
      </c>
      <c r="D12" s="67">
        <v>13</v>
      </c>
      <c r="E12" s="67">
        <v>0</v>
      </c>
    </row>
    <row r="13" spans="1:5" ht="24.75" x14ac:dyDescent="0.6">
      <c r="A13" s="67">
        <v>10</v>
      </c>
      <c r="B13" s="67" t="s">
        <v>378</v>
      </c>
      <c r="C13" s="67">
        <v>4</v>
      </c>
      <c r="D13" s="67">
        <v>4</v>
      </c>
      <c r="E13" s="67">
        <v>0</v>
      </c>
    </row>
    <row r="14" spans="1:5" ht="24.75" x14ac:dyDescent="0.6">
      <c r="A14" s="67">
        <v>11</v>
      </c>
      <c r="B14" s="67" t="s">
        <v>334</v>
      </c>
      <c r="C14" s="67">
        <v>2</v>
      </c>
      <c r="D14" s="67">
        <v>2</v>
      </c>
      <c r="E14" s="67">
        <v>0</v>
      </c>
    </row>
    <row r="15" spans="1:5" ht="24.75" x14ac:dyDescent="0.6">
      <c r="A15" s="67"/>
      <c r="B15" s="67" t="s">
        <v>476</v>
      </c>
      <c r="C15" s="67">
        <v>2</v>
      </c>
      <c r="D15" s="67">
        <v>2</v>
      </c>
      <c r="E15" s="67">
        <v>0</v>
      </c>
    </row>
    <row r="16" spans="1:5" ht="24.75" x14ac:dyDescent="0.6">
      <c r="A16" s="67">
        <v>12</v>
      </c>
      <c r="B16" s="67" t="s">
        <v>374</v>
      </c>
      <c r="C16" s="67">
        <v>1</v>
      </c>
      <c r="D16" s="67">
        <v>1</v>
      </c>
      <c r="E16" s="67">
        <v>0</v>
      </c>
    </row>
    <row r="17" spans="1:5" ht="24.75" x14ac:dyDescent="0.6">
      <c r="A17" s="67" t="s">
        <v>195</v>
      </c>
      <c r="B17" s="67"/>
      <c r="C17" s="67">
        <f>SUM(C4:C16)</f>
        <v>117</v>
      </c>
      <c r="D17" s="67">
        <v>110</v>
      </c>
      <c r="E17" s="67">
        <f>SUM(E4:E16)</f>
        <v>7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"/>
  <sheetViews>
    <sheetView rightToLeft="1" topLeftCell="A34" workbookViewId="0">
      <selection activeCell="A47" sqref="A47:N50"/>
    </sheetView>
  </sheetViews>
  <sheetFormatPr defaultRowHeight="15" x14ac:dyDescent="0.25"/>
  <cols>
    <col min="2" max="3" width="12.42578125" customWidth="1"/>
    <col min="4" max="4" width="15.140625" customWidth="1"/>
    <col min="5" max="5" width="20.140625" customWidth="1"/>
    <col min="6" max="6" width="17.28515625" customWidth="1"/>
    <col min="7" max="7" width="24.140625" customWidth="1"/>
    <col min="8" max="8" width="14.7109375" customWidth="1"/>
    <col min="9" max="9" width="30.42578125" customWidth="1"/>
    <col min="10" max="10" width="22.28515625" customWidth="1"/>
    <col min="11" max="11" width="35.140625" customWidth="1"/>
    <col min="12" max="12" width="44.28515625" customWidth="1"/>
    <col min="13" max="13" width="33.7109375" customWidth="1"/>
    <col min="14" max="14" width="17.5703125" customWidth="1"/>
  </cols>
  <sheetData>
    <row r="1" spans="1:14" ht="31.5" x14ac:dyDescent="0.75">
      <c r="A1" s="94" t="s">
        <v>286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31.5" x14ac:dyDescent="0.75">
      <c r="A2" s="91" t="s">
        <v>283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</row>
    <row r="3" spans="1:14" ht="51" x14ac:dyDescent="0.25">
      <c r="A3" s="23" t="s">
        <v>0</v>
      </c>
      <c r="B3" s="23" t="s">
        <v>196</v>
      </c>
      <c r="C3" s="23" t="s">
        <v>25</v>
      </c>
      <c r="D3" s="23" t="s">
        <v>155</v>
      </c>
      <c r="E3" s="23" t="s">
        <v>1</v>
      </c>
      <c r="F3" s="23" t="s">
        <v>2</v>
      </c>
      <c r="G3" s="23" t="s">
        <v>6</v>
      </c>
      <c r="H3" s="23" t="s">
        <v>317</v>
      </c>
      <c r="I3" s="23" t="s">
        <v>310</v>
      </c>
      <c r="J3" s="23" t="s">
        <v>5</v>
      </c>
      <c r="K3" s="23" t="s">
        <v>7</v>
      </c>
      <c r="L3" s="23" t="s">
        <v>8</v>
      </c>
      <c r="M3" s="23" t="s">
        <v>9</v>
      </c>
      <c r="N3" s="23" t="s">
        <v>10</v>
      </c>
    </row>
    <row r="4" spans="1:14" ht="24.75" x14ac:dyDescent="0.25">
      <c r="A4" s="4">
        <v>1</v>
      </c>
      <c r="B4" s="11" t="s">
        <v>44</v>
      </c>
      <c r="C4" s="11" t="s">
        <v>54</v>
      </c>
      <c r="D4" s="11">
        <v>1</v>
      </c>
      <c r="E4" s="11" t="s">
        <v>120</v>
      </c>
      <c r="F4" s="11" t="s">
        <v>120</v>
      </c>
      <c r="G4" s="11">
        <v>1392</v>
      </c>
      <c r="H4" s="11">
        <v>15</v>
      </c>
      <c r="I4" s="11">
        <v>45</v>
      </c>
      <c r="J4" s="11">
        <v>5</v>
      </c>
      <c r="K4" s="11">
        <v>9166133212</v>
      </c>
      <c r="L4" s="11">
        <v>9163122262</v>
      </c>
      <c r="M4" s="11" t="s">
        <v>121</v>
      </c>
      <c r="N4" s="11">
        <v>36222291</v>
      </c>
    </row>
    <row r="5" spans="1:14" ht="48" x14ac:dyDescent="0.25">
      <c r="A5" s="3">
        <v>2</v>
      </c>
      <c r="B5" s="11" t="s">
        <v>33</v>
      </c>
      <c r="C5" s="11" t="s">
        <v>54</v>
      </c>
      <c r="D5" s="11">
        <v>1</v>
      </c>
      <c r="E5" s="11"/>
      <c r="F5" s="11"/>
      <c r="G5" s="11">
        <v>1357</v>
      </c>
      <c r="H5" s="11">
        <v>0</v>
      </c>
      <c r="I5" s="11">
        <v>0</v>
      </c>
      <c r="J5" s="11">
        <v>0</v>
      </c>
      <c r="K5" s="11"/>
      <c r="L5" s="11"/>
      <c r="M5" s="11" t="s">
        <v>125</v>
      </c>
      <c r="N5" s="11"/>
    </row>
    <row r="6" spans="1:14" ht="48" x14ac:dyDescent="0.55000000000000004">
      <c r="A6" s="4">
        <v>3</v>
      </c>
      <c r="B6" s="11" t="s">
        <v>45</v>
      </c>
      <c r="C6" s="11" t="s">
        <v>54</v>
      </c>
      <c r="D6" s="11">
        <v>3</v>
      </c>
      <c r="E6" s="11" t="s">
        <v>122</v>
      </c>
      <c r="F6" s="11" t="s">
        <v>123</v>
      </c>
      <c r="G6" s="11">
        <v>1396</v>
      </c>
      <c r="H6" s="11">
        <v>65</v>
      </c>
      <c r="I6" s="11">
        <v>150</v>
      </c>
      <c r="J6" s="11">
        <v>8</v>
      </c>
      <c r="K6" s="11">
        <v>9163122262</v>
      </c>
      <c r="L6" s="11">
        <v>9163122262</v>
      </c>
      <c r="M6" s="11" t="s">
        <v>124</v>
      </c>
      <c r="N6" s="10"/>
    </row>
    <row r="7" spans="1:14" ht="24" x14ac:dyDescent="0.55000000000000004">
      <c r="A7" s="10"/>
      <c r="B7" s="10"/>
      <c r="C7" s="10"/>
      <c r="D7" s="10"/>
      <c r="E7" s="10"/>
      <c r="F7" s="10"/>
      <c r="G7" s="10"/>
      <c r="H7" s="15">
        <f>SUM(H4:H6)</f>
        <v>80</v>
      </c>
      <c r="I7" s="15">
        <f>SUM(I4:I6)</f>
        <v>195</v>
      </c>
      <c r="J7" s="15">
        <f>SUM(J4:J6)</f>
        <v>13</v>
      </c>
      <c r="K7" s="10"/>
      <c r="L7" s="10"/>
      <c r="M7" s="10"/>
      <c r="N7" s="18"/>
    </row>
    <row r="16" spans="1:14" ht="31.5" x14ac:dyDescent="0.75">
      <c r="A16" s="91" t="s">
        <v>246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3"/>
    </row>
    <row r="17" spans="1:14" ht="25.5" x14ac:dyDescent="0.25">
      <c r="A17" s="23" t="s">
        <v>0</v>
      </c>
      <c r="B17" s="23" t="s">
        <v>246</v>
      </c>
      <c r="C17" s="23" t="s">
        <v>25</v>
      </c>
      <c r="D17" s="23" t="s">
        <v>155</v>
      </c>
      <c r="E17" s="23" t="s">
        <v>1</v>
      </c>
      <c r="F17" s="23" t="s">
        <v>2</v>
      </c>
      <c r="G17" s="23" t="s">
        <v>6</v>
      </c>
      <c r="H17" s="23" t="s">
        <v>3</v>
      </c>
      <c r="I17" s="23" t="s">
        <v>4</v>
      </c>
      <c r="J17" s="23" t="s">
        <v>5</v>
      </c>
      <c r="K17" s="23" t="s">
        <v>7</v>
      </c>
      <c r="L17" s="23" t="s">
        <v>8</v>
      </c>
      <c r="M17" s="23" t="s">
        <v>9</v>
      </c>
      <c r="N17" s="23" t="s">
        <v>10</v>
      </c>
    </row>
    <row r="18" spans="1:14" ht="43.5" x14ac:dyDescent="0.5">
      <c r="A18" s="7">
        <v>1</v>
      </c>
      <c r="B18" s="1" t="s">
        <v>247</v>
      </c>
      <c r="C18" s="1" t="s">
        <v>54</v>
      </c>
      <c r="D18" s="1">
        <v>2</v>
      </c>
      <c r="E18" s="1" t="s">
        <v>252</v>
      </c>
      <c r="F18" s="1" t="s">
        <v>252</v>
      </c>
      <c r="G18" s="1">
        <v>1396</v>
      </c>
      <c r="H18" s="41">
        <v>0</v>
      </c>
      <c r="I18" s="1">
        <v>0</v>
      </c>
      <c r="J18" s="1">
        <v>0</v>
      </c>
      <c r="K18" s="1">
        <v>9161125161</v>
      </c>
      <c r="L18" s="1">
        <v>9161125161</v>
      </c>
      <c r="M18" s="1" t="s">
        <v>248</v>
      </c>
      <c r="N18" s="1" t="s">
        <v>249</v>
      </c>
    </row>
    <row r="19" spans="1:14" ht="21.75" x14ac:dyDescent="0.5">
      <c r="A19" s="7">
        <v>2</v>
      </c>
      <c r="B19" s="1" t="s">
        <v>250</v>
      </c>
      <c r="C19" s="1" t="s">
        <v>54</v>
      </c>
      <c r="D19" s="1">
        <v>1</v>
      </c>
      <c r="E19" s="1" t="s">
        <v>251</v>
      </c>
      <c r="F19" s="1" t="s">
        <v>252</v>
      </c>
      <c r="G19" s="1">
        <v>1396</v>
      </c>
      <c r="H19" s="41">
        <v>9</v>
      </c>
      <c r="I19" s="1">
        <v>33</v>
      </c>
      <c r="J19" s="1">
        <v>5</v>
      </c>
      <c r="K19" s="1">
        <v>9161127447</v>
      </c>
      <c r="L19" s="1">
        <v>9161127447</v>
      </c>
      <c r="M19" s="1" t="s">
        <v>253</v>
      </c>
      <c r="N19" s="1" t="s">
        <v>254</v>
      </c>
    </row>
    <row r="20" spans="1:14" ht="22.5" x14ac:dyDescent="0.55000000000000004">
      <c r="A20" s="7">
        <v>3</v>
      </c>
      <c r="B20" s="7" t="s">
        <v>301</v>
      </c>
      <c r="C20" s="7" t="s">
        <v>54</v>
      </c>
      <c r="D20" s="7">
        <v>2</v>
      </c>
      <c r="E20" s="7" t="s">
        <v>303</v>
      </c>
      <c r="F20" s="7" t="s">
        <v>302</v>
      </c>
      <c r="G20" s="7">
        <v>1400</v>
      </c>
      <c r="H20" s="42">
        <v>11</v>
      </c>
      <c r="I20" s="39">
        <v>29</v>
      </c>
      <c r="J20" s="39">
        <v>3</v>
      </c>
      <c r="K20" s="7">
        <v>9379243756</v>
      </c>
      <c r="L20" s="7">
        <v>9339203043</v>
      </c>
      <c r="M20" s="40" t="s">
        <v>304</v>
      </c>
      <c r="N20" s="7">
        <v>9379243756</v>
      </c>
    </row>
    <row r="21" spans="1:14" ht="24.75" x14ac:dyDescent="0.6">
      <c r="H21" s="29">
        <f>SUM(H18:H20)</f>
        <v>20</v>
      </c>
      <c r="I21" s="29">
        <f>SUM(I18:I20)</f>
        <v>62</v>
      </c>
      <c r="J21" s="29">
        <f>SUM(J18:J20)</f>
        <v>8</v>
      </c>
    </row>
    <row r="30" spans="1:14" ht="31.5" x14ac:dyDescent="0.75">
      <c r="A30" s="91" t="s">
        <v>285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3"/>
    </row>
    <row r="31" spans="1:14" ht="25.5" x14ac:dyDescent="0.25">
      <c r="A31" s="23" t="s">
        <v>0</v>
      </c>
      <c r="B31" s="23" t="s">
        <v>229</v>
      </c>
      <c r="C31" s="23" t="s">
        <v>25</v>
      </c>
      <c r="D31" s="23" t="s">
        <v>155</v>
      </c>
      <c r="E31" s="23" t="s">
        <v>1</v>
      </c>
      <c r="F31" s="23" t="s">
        <v>2</v>
      </c>
      <c r="G31" s="23" t="s">
        <v>6</v>
      </c>
      <c r="H31" s="23" t="s">
        <v>3</v>
      </c>
      <c r="I31" s="23" t="s">
        <v>4</v>
      </c>
      <c r="J31" s="23" t="s">
        <v>5</v>
      </c>
      <c r="K31" s="23" t="s">
        <v>7</v>
      </c>
      <c r="L31" s="23" t="s">
        <v>8</v>
      </c>
      <c r="M31" s="23" t="s">
        <v>9</v>
      </c>
      <c r="N31" s="23" t="s">
        <v>10</v>
      </c>
    </row>
    <row r="32" spans="1:14" ht="24" x14ac:dyDescent="0.55000000000000004">
      <c r="A32" s="10">
        <v>1</v>
      </c>
      <c r="B32" s="27" t="s">
        <v>54</v>
      </c>
      <c r="C32" s="11" t="s">
        <v>54</v>
      </c>
      <c r="D32" s="27">
        <v>3</v>
      </c>
      <c r="E32" s="27" t="s">
        <v>168</v>
      </c>
      <c r="F32" s="27" t="s">
        <v>168</v>
      </c>
      <c r="G32" s="27">
        <v>1367</v>
      </c>
      <c r="H32" s="11">
        <v>14</v>
      </c>
      <c r="I32" s="11">
        <v>40</v>
      </c>
      <c r="J32" s="11">
        <v>1</v>
      </c>
      <c r="K32" s="11">
        <v>9161129166</v>
      </c>
      <c r="L32" s="27">
        <v>9161129166</v>
      </c>
      <c r="M32" s="27" t="s">
        <v>186</v>
      </c>
      <c r="N32" s="11">
        <v>36224288</v>
      </c>
    </row>
    <row r="33" spans="1:14" ht="24.75" x14ac:dyDescent="0.35">
      <c r="A33" s="18"/>
      <c r="B33" s="18"/>
      <c r="C33" s="18"/>
      <c r="D33" s="18"/>
      <c r="E33" s="18"/>
      <c r="F33" s="18"/>
      <c r="G33" s="18"/>
      <c r="H33" s="30">
        <v>14</v>
      </c>
      <c r="I33" s="30">
        <v>40</v>
      </c>
      <c r="J33" s="30">
        <v>1</v>
      </c>
      <c r="K33" s="18"/>
      <c r="L33" s="18"/>
      <c r="M33" s="18"/>
      <c r="N33" s="18"/>
    </row>
    <row r="36" spans="1:14" ht="31.5" x14ac:dyDescent="0.25">
      <c r="A36" s="85" t="s">
        <v>374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7"/>
    </row>
    <row r="37" spans="1:14" ht="26.25" x14ac:dyDescent="0.65">
      <c r="A37" s="58" t="s">
        <v>0</v>
      </c>
      <c r="B37" s="58" t="s">
        <v>340</v>
      </c>
      <c r="C37" s="58" t="s">
        <v>155</v>
      </c>
      <c r="D37" s="58" t="s">
        <v>1</v>
      </c>
      <c r="E37" s="58" t="s">
        <v>2</v>
      </c>
      <c r="F37" s="58" t="s">
        <v>6</v>
      </c>
      <c r="G37" s="58" t="s">
        <v>310</v>
      </c>
      <c r="H37" s="58" t="s">
        <v>5</v>
      </c>
      <c r="I37" s="58" t="s">
        <v>342</v>
      </c>
      <c r="J37" s="58" t="s">
        <v>343</v>
      </c>
      <c r="K37" s="58" t="s">
        <v>344</v>
      </c>
      <c r="L37" s="58" t="s">
        <v>345</v>
      </c>
      <c r="M37" s="6"/>
      <c r="N37" s="6"/>
    </row>
    <row r="38" spans="1:14" ht="18.75" x14ac:dyDescent="0.45">
      <c r="A38" s="6">
        <v>1</v>
      </c>
      <c r="B38" s="60" t="s">
        <v>375</v>
      </c>
      <c r="C38" s="60">
        <v>1</v>
      </c>
      <c r="D38" s="60" t="s">
        <v>376</v>
      </c>
      <c r="E38" s="60" t="s">
        <v>376</v>
      </c>
      <c r="F38" s="60">
        <v>1396</v>
      </c>
      <c r="G38" s="60">
        <v>350</v>
      </c>
      <c r="H38" s="60">
        <v>7</v>
      </c>
      <c r="I38" s="60">
        <v>9163072799</v>
      </c>
      <c r="J38" s="60">
        <v>9163072799</v>
      </c>
      <c r="K38" s="60" t="s">
        <v>377</v>
      </c>
      <c r="L38" s="60">
        <v>6136220807</v>
      </c>
      <c r="M38" s="6"/>
      <c r="N38" s="6"/>
    </row>
    <row r="39" spans="1:14" ht="18.75" x14ac:dyDescent="0.45">
      <c r="A39" s="6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"/>
      <c r="N39" s="6"/>
    </row>
    <row r="40" spans="1:14" ht="18.75" x14ac:dyDescent="0.45">
      <c r="A40" s="6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"/>
      <c r="N40" s="6"/>
    </row>
    <row r="41" spans="1:14" ht="18.75" x14ac:dyDescent="0.4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"/>
      <c r="N41" s="6"/>
    </row>
    <row r="47" spans="1:14" ht="31.5" x14ac:dyDescent="0.25">
      <c r="A47" s="85" t="s">
        <v>472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</row>
    <row r="48" spans="1:14" ht="26.25" x14ac:dyDescent="0.65">
      <c r="A48" s="58" t="s">
        <v>0</v>
      </c>
      <c r="B48" s="58" t="s">
        <v>340</v>
      </c>
      <c r="C48" s="58" t="s">
        <v>155</v>
      </c>
      <c r="D48" s="58" t="s">
        <v>1</v>
      </c>
      <c r="E48" s="58" t="s">
        <v>2</v>
      </c>
      <c r="F48" s="58" t="s">
        <v>6</v>
      </c>
      <c r="G48" s="58" t="s">
        <v>310</v>
      </c>
      <c r="H48" s="58" t="s">
        <v>5</v>
      </c>
      <c r="I48" s="58" t="s">
        <v>342</v>
      </c>
      <c r="J48" s="58" t="s">
        <v>343</v>
      </c>
      <c r="K48" s="58" t="s">
        <v>344</v>
      </c>
      <c r="L48" s="58" t="s">
        <v>345</v>
      </c>
      <c r="M48" s="6"/>
      <c r="N48" s="6"/>
    </row>
    <row r="49" spans="1:14" ht="18.75" x14ac:dyDescent="0.45">
      <c r="A49" s="6">
        <v>1</v>
      </c>
      <c r="B49" s="60" t="s">
        <v>473</v>
      </c>
      <c r="C49" s="60">
        <v>3</v>
      </c>
      <c r="D49" s="60" t="s">
        <v>475</v>
      </c>
      <c r="E49" s="60" t="s">
        <v>475</v>
      </c>
      <c r="F49" s="60">
        <v>1399</v>
      </c>
      <c r="G49" s="60">
        <v>100</v>
      </c>
      <c r="H49" s="60">
        <v>2</v>
      </c>
      <c r="I49" s="60">
        <v>9.16909794009169E+20</v>
      </c>
      <c r="J49" s="60">
        <v>9163072799</v>
      </c>
      <c r="K49" s="60" t="s">
        <v>474</v>
      </c>
      <c r="L49" s="60">
        <v>9169097940</v>
      </c>
      <c r="M49" s="6"/>
      <c r="N49" s="6"/>
    </row>
    <row r="50" spans="1:14" ht="18.75" x14ac:dyDescent="0.45">
      <c r="A50" s="6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"/>
      <c r="N50" s="6"/>
    </row>
  </sheetData>
  <mergeCells count="6">
    <mergeCell ref="A47:N47"/>
    <mergeCell ref="A30:N30"/>
    <mergeCell ref="A16:N16"/>
    <mergeCell ref="A2:N2"/>
    <mergeCell ref="A1:N1"/>
    <mergeCell ref="A36:N3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rightToLeft="1" topLeftCell="A19" workbookViewId="0">
      <selection activeCell="D13" sqref="D13"/>
    </sheetView>
  </sheetViews>
  <sheetFormatPr defaultRowHeight="15" x14ac:dyDescent="0.25"/>
  <cols>
    <col min="2" max="2" width="14.28515625" customWidth="1"/>
    <col min="3" max="3" width="16.140625" customWidth="1"/>
    <col min="4" max="4" width="9.42578125" bestFit="1" customWidth="1"/>
    <col min="5" max="5" width="19.140625" customWidth="1"/>
    <col min="6" max="6" width="21.42578125" customWidth="1"/>
    <col min="7" max="10" width="9.42578125" bestFit="1" customWidth="1"/>
    <col min="11" max="11" width="18.42578125" customWidth="1"/>
    <col min="12" max="12" width="20.5703125" customWidth="1"/>
    <col min="13" max="13" width="37.7109375" customWidth="1"/>
    <col min="14" max="14" width="26.42578125" customWidth="1"/>
  </cols>
  <sheetData>
    <row r="1" spans="1:14" ht="31.5" x14ac:dyDescent="0.25">
      <c r="A1" s="101" t="s">
        <v>287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30.75" x14ac:dyDescent="0.25">
      <c r="A2" s="98" t="s">
        <v>283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ht="49.5" x14ac:dyDescent="0.25">
      <c r="A3" s="4" t="s">
        <v>0</v>
      </c>
      <c r="B3" s="4" t="s">
        <v>196</v>
      </c>
      <c r="C3" s="4" t="s">
        <v>25</v>
      </c>
      <c r="D3" s="4" t="s">
        <v>155</v>
      </c>
      <c r="E3" s="4" t="s">
        <v>1</v>
      </c>
      <c r="F3" s="4" t="s">
        <v>2</v>
      </c>
      <c r="G3" s="4" t="s">
        <v>6</v>
      </c>
      <c r="H3" s="4" t="s">
        <v>3</v>
      </c>
      <c r="I3" s="4" t="s">
        <v>4</v>
      </c>
      <c r="J3" s="4" t="s">
        <v>5</v>
      </c>
      <c r="K3" s="4" t="s">
        <v>7</v>
      </c>
      <c r="L3" s="4" t="s">
        <v>8</v>
      </c>
      <c r="M3" s="4" t="s">
        <v>9</v>
      </c>
      <c r="N3" s="4" t="s">
        <v>10</v>
      </c>
    </row>
    <row r="4" spans="1:14" ht="24" x14ac:dyDescent="0.25">
      <c r="A4" s="2">
        <v>1</v>
      </c>
      <c r="B4" s="11" t="s">
        <v>50</v>
      </c>
      <c r="C4" s="11" t="s">
        <v>58</v>
      </c>
      <c r="D4" s="11">
        <v>1</v>
      </c>
      <c r="E4" s="11" t="s">
        <v>137</v>
      </c>
      <c r="F4" s="11" t="s">
        <v>137</v>
      </c>
      <c r="G4" s="11">
        <v>21</v>
      </c>
      <c r="H4" s="11">
        <v>20</v>
      </c>
      <c r="I4" s="11">
        <v>45</v>
      </c>
      <c r="J4" s="11">
        <v>3</v>
      </c>
      <c r="K4" s="11">
        <v>9163086967</v>
      </c>
      <c r="L4" s="11">
        <v>9163086967</v>
      </c>
      <c r="M4" s="11" t="s">
        <v>138</v>
      </c>
      <c r="N4" s="11">
        <v>43630027</v>
      </c>
    </row>
    <row r="5" spans="1:14" ht="27" x14ac:dyDescent="0.25">
      <c r="A5" s="2">
        <v>2</v>
      </c>
      <c r="B5" s="22" t="s">
        <v>190</v>
      </c>
      <c r="C5" s="22" t="s">
        <v>58</v>
      </c>
      <c r="D5" s="22">
        <v>2</v>
      </c>
      <c r="E5" s="22" t="s">
        <v>192</v>
      </c>
      <c r="F5" s="22" t="s">
        <v>192</v>
      </c>
      <c r="G5" s="22">
        <v>1398</v>
      </c>
      <c r="H5" s="22">
        <v>20</v>
      </c>
      <c r="I5" s="22">
        <v>60</v>
      </c>
      <c r="J5" s="22">
        <v>10</v>
      </c>
      <c r="K5" s="22">
        <v>9168200803</v>
      </c>
      <c r="L5" s="22">
        <v>9168200803</v>
      </c>
      <c r="M5" s="22" t="s">
        <v>191</v>
      </c>
      <c r="N5" s="22">
        <v>9168200803</v>
      </c>
    </row>
    <row r="6" spans="1:14" ht="27" x14ac:dyDescent="0.6">
      <c r="A6" s="6"/>
      <c r="B6" s="6"/>
      <c r="C6" s="6"/>
      <c r="D6" s="6"/>
      <c r="E6" s="6"/>
      <c r="F6" s="6"/>
      <c r="G6" s="6"/>
      <c r="H6" s="21">
        <f>SUM(H4:H5)</f>
        <v>40</v>
      </c>
      <c r="I6" s="21">
        <f>SUM(I4:I5)</f>
        <v>105</v>
      </c>
      <c r="J6" s="21">
        <f>SUM(J4:J5)</f>
        <v>13</v>
      </c>
      <c r="K6" s="6"/>
      <c r="L6" s="6"/>
      <c r="M6" s="6"/>
      <c r="N6" s="6"/>
    </row>
    <row r="9" spans="1:14" ht="27.75" x14ac:dyDescent="0.65">
      <c r="A9" s="95" t="s">
        <v>277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7"/>
    </row>
    <row r="10" spans="1:14" ht="49.5" x14ac:dyDescent="0.25">
      <c r="A10" s="4" t="s">
        <v>0</v>
      </c>
      <c r="B10" s="4" t="s">
        <v>213</v>
      </c>
      <c r="C10" s="4" t="s">
        <v>25</v>
      </c>
      <c r="D10" s="4" t="s">
        <v>155</v>
      </c>
      <c r="E10" s="4" t="s">
        <v>1</v>
      </c>
      <c r="F10" s="4" t="s">
        <v>2</v>
      </c>
      <c r="G10" s="4" t="s">
        <v>6</v>
      </c>
      <c r="H10" s="4" t="s">
        <v>3</v>
      </c>
      <c r="I10" s="4" t="s">
        <v>4</v>
      </c>
      <c r="J10" s="4" t="s">
        <v>5</v>
      </c>
      <c r="K10" s="4" t="s">
        <v>7</v>
      </c>
      <c r="L10" s="4" t="s">
        <v>8</v>
      </c>
      <c r="M10" s="4" t="s">
        <v>9</v>
      </c>
      <c r="N10" s="4" t="s">
        <v>10</v>
      </c>
    </row>
    <row r="11" spans="1:14" ht="24" x14ac:dyDescent="0.25">
      <c r="A11" s="45">
        <v>1</v>
      </c>
      <c r="B11" s="46" t="s">
        <v>230</v>
      </c>
      <c r="C11" s="46" t="s">
        <v>58</v>
      </c>
      <c r="D11" s="46">
        <v>1</v>
      </c>
      <c r="E11" s="46" t="s">
        <v>231</v>
      </c>
      <c r="F11" s="46" t="s">
        <v>231</v>
      </c>
      <c r="G11" s="46">
        <v>1398</v>
      </c>
      <c r="H11" s="46">
        <v>8</v>
      </c>
      <c r="I11" s="46">
        <v>45</v>
      </c>
      <c r="J11" s="46">
        <v>5</v>
      </c>
      <c r="K11" s="46">
        <v>9169018431</v>
      </c>
      <c r="L11" s="46">
        <v>9169018431</v>
      </c>
      <c r="M11" s="46" t="s">
        <v>232</v>
      </c>
      <c r="N11" s="46">
        <v>9169018431</v>
      </c>
    </row>
    <row r="12" spans="1:14" ht="24" x14ac:dyDescent="0.25">
      <c r="A12" s="43">
        <v>2</v>
      </c>
      <c r="B12" s="46" t="s">
        <v>233</v>
      </c>
      <c r="C12" s="46" t="s">
        <v>234</v>
      </c>
      <c r="D12" s="46">
        <v>2</v>
      </c>
      <c r="E12" s="46" t="s">
        <v>235</v>
      </c>
      <c r="F12" s="46" t="s">
        <v>235</v>
      </c>
      <c r="G12" s="46">
        <v>1398</v>
      </c>
      <c r="H12" s="46">
        <v>7</v>
      </c>
      <c r="I12" s="46">
        <v>30</v>
      </c>
      <c r="J12" s="46">
        <v>5</v>
      </c>
      <c r="K12" s="46">
        <v>9168150967</v>
      </c>
      <c r="L12" s="46">
        <v>9168150967</v>
      </c>
      <c r="M12" s="46" t="s">
        <v>234</v>
      </c>
      <c r="N12" s="46">
        <v>9168150967</v>
      </c>
    </row>
    <row r="13" spans="1:14" ht="24" x14ac:dyDescent="0.25">
      <c r="A13" s="43">
        <v>3</v>
      </c>
      <c r="B13" s="47" t="s">
        <v>236</v>
      </c>
      <c r="C13" s="47" t="s">
        <v>58</v>
      </c>
      <c r="D13" s="47">
        <v>3</v>
      </c>
      <c r="E13" s="47" t="s">
        <v>237</v>
      </c>
      <c r="F13" s="47" t="s">
        <v>237</v>
      </c>
      <c r="G13" s="47">
        <v>1399</v>
      </c>
      <c r="H13" s="47">
        <v>4</v>
      </c>
      <c r="I13" s="47">
        <v>20</v>
      </c>
      <c r="J13" s="47">
        <v>3</v>
      </c>
      <c r="K13" s="47">
        <v>9376471692</v>
      </c>
      <c r="L13" s="47">
        <v>9376471692</v>
      </c>
      <c r="M13" s="47" t="s">
        <v>322</v>
      </c>
      <c r="N13" s="47">
        <v>9376471692</v>
      </c>
    </row>
    <row r="14" spans="1:14" ht="24" x14ac:dyDescent="0.55000000000000004">
      <c r="A14" s="43">
        <v>4</v>
      </c>
      <c r="B14" s="47" t="s">
        <v>318</v>
      </c>
      <c r="C14" s="48" t="s">
        <v>58</v>
      </c>
      <c r="D14" s="47">
        <v>2</v>
      </c>
      <c r="E14" s="49" t="s">
        <v>324</v>
      </c>
      <c r="F14" s="49" t="s">
        <v>324</v>
      </c>
      <c r="G14" s="47">
        <v>1401</v>
      </c>
      <c r="H14" s="47">
        <v>4</v>
      </c>
      <c r="I14" s="47">
        <v>20</v>
      </c>
      <c r="J14" s="47">
        <v>2</v>
      </c>
      <c r="K14" s="47">
        <v>9166904480</v>
      </c>
      <c r="L14" s="47">
        <v>9166904480</v>
      </c>
      <c r="M14" s="50" t="s">
        <v>327</v>
      </c>
      <c r="N14" s="47">
        <v>9166904480</v>
      </c>
    </row>
    <row r="15" spans="1:14" ht="24" x14ac:dyDescent="0.6">
      <c r="A15" s="44">
        <v>5</v>
      </c>
      <c r="B15" s="48" t="s">
        <v>319</v>
      </c>
      <c r="C15" s="48" t="s">
        <v>58</v>
      </c>
      <c r="D15" s="48">
        <v>3</v>
      </c>
      <c r="E15" s="51" t="s">
        <v>325</v>
      </c>
      <c r="F15" s="51" t="s">
        <v>325</v>
      </c>
      <c r="G15" s="48">
        <v>1401</v>
      </c>
      <c r="H15" s="48">
        <v>14</v>
      </c>
      <c r="I15" s="48">
        <v>40</v>
      </c>
      <c r="J15" s="48">
        <v>2</v>
      </c>
      <c r="K15" s="48">
        <v>9169029585</v>
      </c>
      <c r="L15" s="48">
        <v>9169029585</v>
      </c>
      <c r="M15" s="48" t="s">
        <v>323</v>
      </c>
      <c r="N15" s="48">
        <v>9169029585</v>
      </c>
    </row>
    <row r="16" spans="1:14" ht="24" x14ac:dyDescent="0.6">
      <c r="A16" s="44">
        <v>6</v>
      </c>
      <c r="B16" s="48" t="s">
        <v>320</v>
      </c>
      <c r="C16" s="48" t="s">
        <v>58</v>
      </c>
      <c r="D16" s="48">
        <v>2</v>
      </c>
      <c r="E16" s="51" t="s">
        <v>326</v>
      </c>
      <c r="F16" s="51" t="s">
        <v>326</v>
      </c>
      <c r="G16" s="48">
        <v>1401</v>
      </c>
      <c r="H16" s="48">
        <v>10</v>
      </c>
      <c r="I16" s="48">
        <v>60</v>
      </c>
      <c r="J16" s="48">
        <v>1</v>
      </c>
      <c r="K16" s="48">
        <v>9160033238</v>
      </c>
      <c r="L16" s="48">
        <v>9169909640</v>
      </c>
      <c r="M16" s="47" t="s">
        <v>321</v>
      </c>
      <c r="N16" s="48">
        <v>9169909640</v>
      </c>
    </row>
    <row r="17" spans="1:14" ht="24" x14ac:dyDescent="0.6">
      <c r="A17" s="52"/>
      <c r="B17" s="6"/>
      <c r="C17" s="6"/>
      <c r="D17" s="6"/>
      <c r="E17" s="6"/>
      <c r="F17" s="6"/>
      <c r="G17" s="6"/>
      <c r="H17" s="53">
        <f>SUM(H11:H16)</f>
        <v>47</v>
      </c>
      <c r="I17" s="53">
        <f>SUM(I11:I16)</f>
        <v>215</v>
      </c>
      <c r="J17" s="53">
        <f>SUM(J11:J16)</f>
        <v>18</v>
      </c>
      <c r="K17" s="6"/>
      <c r="L17" s="6"/>
      <c r="M17" s="6"/>
      <c r="N17" s="6"/>
    </row>
    <row r="21" spans="1:14" ht="27.75" x14ac:dyDescent="0.65">
      <c r="A21" s="95" t="s">
        <v>278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7"/>
    </row>
    <row r="22" spans="1:14" ht="49.5" x14ac:dyDescent="0.25">
      <c r="A22" s="4" t="s">
        <v>0</v>
      </c>
      <c r="B22" s="4" t="s">
        <v>258</v>
      </c>
      <c r="C22" s="4" t="s">
        <v>25</v>
      </c>
      <c r="D22" s="4" t="s">
        <v>155</v>
      </c>
      <c r="E22" s="4" t="s">
        <v>1</v>
      </c>
      <c r="F22" s="4" t="s">
        <v>2</v>
      </c>
      <c r="G22" s="4" t="s">
        <v>6</v>
      </c>
      <c r="H22" s="4" t="s">
        <v>3</v>
      </c>
      <c r="I22" s="4" t="s">
        <v>4</v>
      </c>
      <c r="J22" s="4" t="s">
        <v>5</v>
      </c>
      <c r="K22" s="4" t="s">
        <v>7</v>
      </c>
      <c r="L22" s="4" t="s">
        <v>8</v>
      </c>
      <c r="M22" s="4" t="s">
        <v>9</v>
      </c>
      <c r="N22" s="4" t="s">
        <v>10</v>
      </c>
    </row>
    <row r="23" spans="1:14" ht="48" x14ac:dyDescent="0.55000000000000004">
      <c r="A23" s="19">
        <v>1</v>
      </c>
      <c r="B23" s="11" t="s">
        <v>273</v>
      </c>
      <c r="C23" s="11" t="s">
        <v>58</v>
      </c>
      <c r="D23" s="11">
        <v>2</v>
      </c>
      <c r="E23" s="11" t="s">
        <v>274</v>
      </c>
      <c r="F23" s="11" t="s">
        <v>274</v>
      </c>
      <c r="G23" s="11">
        <v>1394</v>
      </c>
      <c r="H23" s="11">
        <v>20</v>
      </c>
      <c r="I23" s="11">
        <v>85</v>
      </c>
      <c r="J23" s="11">
        <v>3</v>
      </c>
      <c r="K23" s="11">
        <v>9367169198</v>
      </c>
      <c r="L23" s="11">
        <v>9166910794</v>
      </c>
      <c r="M23" s="11" t="s">
        <v>275</v>
      </c>
      <c r="N23" s="11" t="s">
        <v>276</v>
      </c>
    </row>
    <row r="24" spans="1:14" ht="24.75" x14ac:dyDescent="0.6">
      <c r="A24" s="6"/>
      <c r="B24" s="6"/>
      <c r="C24" s="6"/>
      <c r="D24" s="6"/>
      <c r="E24" s="6"/>
      <c r="F24" s="6"/>
      <c r="G24" s="29"/>
      <c r="H24" s="29">
        <v>20</v>
      </c>
      <c r="I24" s="29">
        <v>85</v>
      </c>
      <c r="J24" s="29">
        <v>3</v>
      </c>
      <c r="K24" s="29"/>
      <c r="L24" s="6"/>
      <c r="M24" s="6"/>
      <c r="N24" s="6"/>
    </row>
    <row r="30" spans="1:14" ht="27.75" x14ac:dyDescent="0.65">
      <c r="A30" s="95" t="s">
        <v>351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7"/>
    </row>
    <row r="31" spans="1:14" ht="49.5" x14ac:dyDescent="0.25">
      <c r="A31" s="4" t="s">
        <v>0</v>
      </c>
      <c r="B31" s="4" t="s">
        <v>340</v>
      </c>
      <c r="C31" s="4" t="s">
        <v>25</v>
      </c>
      <c r="D31" s="4" t="s">
        <v>155</v>
      </c>
      <c r="E31" s="4" t="s">
        <v>1</v>
      </c>
      <c r="F31" s="4" t="s">
        <v>2</v>
      </c>
      <c r="G31" s="4" t="s">
        <v>6</v>
      </c>
      <c r="H31" s="4" t="s">
        <v>3</v>
      </c>
      <c r="I31" s="4" t="s">
        <v>4</v>
      </c>
      <c r="J31" s="4" t="s">
        <v>5</v>
      </c>
      <c r="K31" s="4" t="s">
        <v>7</v>
      </c>
      <c r="L31" s="4" t="s">
        <v>8</v>
      </c>
      <c r="M31" s="4" t="s">
        <v>9</v>
      </c>
      <c r="N31" s="4" t="s">
        <v>10</v>
      </c>
    </row>
    <row r="32" spans="1:14" ht="24.75" x14ac:dyDescent="0.6">
      <c r="A32" s="19">
        <v>1</v>
      </c>
      <c r="B32" s="6" t="s">
        <v>398</v>
      </c>
      <c r="C32" s="6" t="s">
        <v>234</v>
      </c>
      <c r="D32" s="52">
        <v>2</v>
      </c>
      <c r="E32" s="6" t="s">
        <v>423</v>
      </c>
      <c r="F32" s="6" t="s">
        <v>424</v>
      </c>
      <c r="G32" s="29"/>
      <c r="H32" s="9">
        <v>24</v>
      </c>
      <c r="I32" s="5">
        <v>50</v>
      </c>
      <c r="J32" s="10">
        <v>2</v>
      </c>
      <c r="K32" s="9">
        <v>9163919651</v>
      </c>
      <c r="L32" s="52">
        <v>9163919651</v>
      </c>
      <c r="M32" s="6" t="s">
        <v>425</v>
      </c>
      <c r="N32" s="52">
        <v>6143683273</v>
      </c>
    </row>
    <row r="33" spans="1:14" ht="18.75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0"/>
    </row>
  </sheetData>
  <mergeCells count="5">
    <mergeCell ref="A9:N9"/>
    <mergeCell ref="A21:N21"/>
    <mergeCell ref="A2:N2"/>
    <mergeCell ref="A1:N1"/>
    <mergeCell ref="A30:N30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rightToLeft="1" workbookViewId="0">
      <selection activeCell="G12" sqref="G12"/>
    </sheetView>
  </sheetViews>
  <sheetFormatPr defaultRowHeight="15" x14ac:dyDescent="0.25"/>
  <cols>
    <col min="2" max="2" width="15.42578125" customWidth="1"/>
    <col min="3" max="3" width="12.85546875" customWidth="1"/>
    <col min="5" max="5" width="17.7109375" customWidth="1"/>
    <col min="6" max="6" width="16.42578125" customWidth="1"/>
    <col min="7" max="7" width="19.42578125" customWidth="1"/>
    <col min="8" max="8" width="16.7109375" customWidth="1"/>
    <col min="9" max="9" width="15.5703125" customWidth="1"/>
    <col min="10" max="10" width="13.42578125" customWidth="1"/>
    <col min="11" max="11" width="18.5703125" customWidth="1"/>
    <col min="12" max="12" width="15.7109375" customWidth="1"/>
    <col min="13" max="13" width="18.140625" customWidth="1"/>
    <col min="14" max="14" width="15" customWidth="1"/>
  </cols>
  <sheetData>
    <row r="1" spans="1:14" ht="31.5" x14ac:dyDescent="0.75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31.5" x14ac:dyDescent="0.75">
      <c r="A2" s="72" t="s">
        <v>285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45" x14ac:dyDescent="0.25">
      <c r="A3" s="3" t="s">
        <v>0</v>
      </c>
      <c r="B3" s="3" t="s">
        <v>229</v>
      </c>
      <c r="C3" s="3" t="s">
        <v>25</v>
      </c>
      <c r="D3" s="3" t="s">
        <v>155</v>
      </c>
      <c r="E3" s="3" t="s">
        <v>1</v>
      </c>
      <c r="F3" s="3" t="s">
        <v>2</v>
      </c>
      <c r="G3" s="3" t="s">
        <v>6</v>
      </c>
      <c r="H3" s="3" t="s">
        <v>3</v>
      </c>
      <c r="I3" s="3" t="s">
        <v>310</v>
      </c>
      <c r="J3" s="3" t="s">
        <v>5</v>
      </c>
      <c r="K3" s="3" t="s">
        <v>7</v>
      </c>
      <c r="L3" s="3" t="s">
        <v>8</v>
      </c>
      <c r="M3" s="3" t="s">
        <v>9</v>
      </c>
      <c r="N3" s="3" t="s">
        <v>10</v>
      </c>
    </row>
    <row r="4" spans="1:14" ht="43.5" x14ac:dyDescent="0.25">
      <c r="A4" s="3">
        <v>1</v>
      </c>
      <c r="B4" s="25" t="s">
        <v>151</v>
      </c>
      <c r="C4" s="1" t="s">
        <v>154</v>
      </c>
      <c r="D4" s="20">
        <v>1</v>
      </c>
      <c r="E4" s="25" t="s">
        <v>166</v>
      </c>
      <c r="F4" s="25" t="s">
        <v>166</v>
      </c>
      <c r="G4" s="20">
        <v>1395</v>
      </c>
      <c r="H4" s="1">
        <v>16</v>
      </c>
      <c r="I4" s="1">
        <v>60</v>
      </c>
      <c r="J4" s="1">
        <v>10</v>
      </c>
      <c r="K4" s="1">
        <v>9382824207</v>
      </c>
      <c r="L4" s="25">
        <v>9382824207</v>
      </c>
      <c r="M4" s="25" t="s">
        <v>184</v>
      </c>
      <c r="N4" s="1">
        <v>43726691</v>
      </c>
    </row>
    <row r="5" spans="1:14" ht="24.75" x14ac:dyDescent="0.3">
      <c r="A5" s="3"/>
      <c r="B5" s="14"/>
      <c r="C5" s="14"/>
      <c r="D5" s="14"/>
      <c r="E5" s="14"/>
      <c r="F5" s="14"/>
      <c r="G5" s="14"/>
      <c r="H5" s="30">
        <v>16</v>
      </c>
      <c r="I5" s="30">
        <v>60</v>
      </c>
      <c r="J5" s="30">
        <v>10</v>
      </c>
      <c r="K5" s="14"/>
      <c r="L5" s="14"/>
      <c r="M5" s="14"/>
      <c r="N5" s="14"/>
    </row>
    <row r="6" spans="1:14" ht="18.75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11" spans="1:14" ht="31.5" x14ac:dyDescent="0.75">
      <c r="A11" s="72" t="s">
        <v>378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4"/>
    </row>
    <row r="12" spans="1:14" ht="67.5" x14ac:dyDescent="0.25">
      <c r="A12" s="3" t="s">
        <v>0</v>
      </c>
      <c r="B12" s="3" t="s">
        <v>340</v>
      </c>
      <c r="C12" s="3" t="s">
        <v>25</v>
      </c>
      <c r="D12" s="3" t="s">
        <v>155</v>
      </c>
      <c r="E12" s="3" t="s">
        <v>1</v>
      </c>
      <c r="F12" s="3" t="s">
        <v>2</v>
      </c>
      <c r="G12" s="3" t="s">
        <v>6</v>
      </c>
      <c r="H12" s="3" t="s">
        <v>310</v>
      </c>
      <c r="I12" s="3" t="s">
        <v>5</v>
      </c>
      <c r="J12" s="3" t="s">
        <v>7</v>
      </c>
      <c r="K12" s="3" t="s">
        <v>8</v>
      </c>
      <c r="L12" s="3" t="s">
        <v>9</v>
      </c>
      <c r="M12" s="3" t="s">
        <v>10</v>
      </c>
      <c r="N12" s="6"/>
    </row>
    <row r="13" spans="1:14" ht="24" x14ac:dyDescent="0.45">
      <c r="A13" s="45">
        <v>1</v>
      </c>
      <c r="B13" s="63" t="s">
        <v>379</v>
      </c>
      <c r="C13" s="63" t="s">
        <v>154</v>
      </c>
      <c r="D13" s="63">
        <v>0</v>
      </c>
      <c r="E13" s="63" t="s">
        <v>381</v>
      </c>
      <c r="F13" s="63" t="s">
        <v>381</v>
      </c>
      <c r="G13" s="63">
        <v>1396</v>
      </c>
      <c r="H13" s="63">
        <v>200</v>
      </c>
      <c r="I13" s="63">
        <f>-J13</f>
        <v>-9161900169</v>
      </c>
      <c r="J13" s="63">
        <v>9161900169</v>
      </c>
      <c r="K13" s="63">
        <v>9161900169</v>
      </c>
      <c r="L13" s="63" t="s">
        <v>380</v>
      </c>
      <c r="M13" s="63">
        <f>-K14</f>
        <v>0</v>
      </c>
      <c r="N13" s="63"/>
    </row>
    <row r="14" spans="1:14" ht="24" x14ac:dyDescent="0.45">
      <c r="A14" s="45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1:14" ht="22.5" x14ac:dyDescent="0.55000000000000004">
      <c r="A15" s="48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</row>
  </sheetData>
  <mergeCells count="3">
    <mergeCell ref="A2:N2"/>
    <mergeCell ref="A1:N1"/>
    <mergeCell ref="A11:N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rightToLeft="1" topLeftCell="D4" workbookViewId="0">
      <selection activeCell="L12" sqref="L12"/>
    </sheetView>
  </sheetViews>
  <sheetFormatPr defaultRowHeight="15" x14ac:dyDescent="0.25"/>
  <cols>
    <col min="2" max="2" width="16.140625" customWidth="1"/>
    <col min="3" max="3" width="17.28515625" customWidth="1"/>
    <col min="4" max="4" width="22.28515625" customWidth="1"/>
    <col min="5" max="5" width="18" customWidth="1"/>
    <col min="6" max="6" width="16.42578125" customWidth="1"/>
    <col min="7" max="7" width="13.7109375" customWidth="1"/>
    <col min="8" max="8" width="11.5703125" bestFit="1" customWidth="1"/>
    <col min="9" max="9" width="18.28515625" customWidth="1"/>
    <col min="10" max="10" width="12.42578125" customWidth="1"/>
    <col min="11" max="11" width="28.7109375" customWidth="1"/>
    <col min="12" max="12" width="25.140625" customWidth="1"/>
    <col min="13" max="13" width="22.85546875" customWidth="1"/>
    <col min="14" max="14" width="15.85546875" customWidth="1"/>
  </cols>
  <sheetData>
    <row r="1" spans="1:14" ht="31.5" x14ac:dyDescent="0.75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31.5" x14ac:dyDescent="0.75">
      <c r="A2" s="103" t="s">
        <v>283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</row>
    <row r="3" spans="1:14" ht="18.75" x14ac:dyDescent="0.25">
      <c r="A3" s="2" t="s">
        <v>0</v>
      </c>
      <c r="B3" s="2" t="s">
        <v>196</v>
      </c>
      <c r="C3" s="2" t="s">
        <v>25</v>
      </c>
      <c r="D3" s="2" t="s">
        <v>155</v>
      </c>
      <c r="E3" s="2" t="s">
        <v>1</v>
      </c>
      <c r="F3" s="2" t="s">
        <v>2</v>
      </c>
      <c r="G3" s="2" t="s">
        <v>6</v>
      </c>
      <c r="H3" s="2" t="s">
        <v>3</v>
      </c>
      <c r="I3" s="2" t="s">
        <v>310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48" x14ac:dyDescent="0.25">
      <c r="A4" s="4">
        <v>1</v>
      </c>
      <c r="B4" s="11" t="s">
        <v>33</v>
      </c>
      <c r="C4" s="11" t="s">
        <v>64</v>
      </c>
      <c r="D4" s="11">
        <v>1</v>
      </c>
      <c r="E4" s="11" t="s">
        <v>87</v>
      </c>
      <c r="F4" s="11" t="s">
        <v>87</v>
      </c>
      <c r="G4" s="11">
        <v>1357</v>
      </c>
      <c r="H4" s="11">
        <v>20</v>
      </c>
      <c r="I4" s="11">
        <v>70</v>
      </c>
      <c r="J4" s="11">
        <v>9</v>
      </c>
      <c r="K4" s="11">
        <v>9161811132</v>
      </c>
      <c r="L4" s="11">
        <v>9161811132</v>
      </c>
      <c r="M4" s="11" t="s">
        <v>88</v>
      </c>
      <c r="N4" s="11" t="s">
        <v>89</v>
      </c>
    </row>
    <row r="5" spans="1:14" ht="72" x14ac:dyDescent="0.25">
      <c r="A5" s="4">
        <v>2</v>
      </c>
      <c r="B5" s="11" t="s">
        <v>34</v>
      </c>
      <c r="C5" s="11" t="s">
        <v>64</v>
      </c>
      <c r="D5" s="11">
        <v>3</v>
      </c>
      <c r="E5" s="11" t="s">
        <v>90</v>
      </c>
      <c r="F5" s="11" t="s">
        <v>91</v>
      </c>
      <c r="G5" s="11">
        <v>1397</v>
      </c>
      <c r="H5" s="11">
        <v>45</v>
      </c>
      <c r="I5" s="11">
        <v>125</v>
      </c>
      <c r="J5" s="11">
        <v>15</v>
      </c>
      <c r="K5" s="11">
        <v>9163812262</v>
      </c>
      <c r="L5" s="11">
        <v>91653812262</v>
      </c>
      <c r="M5" s="11" t="s">
        <v>92</v>
      </c>
      <c r="N5" s="11">
        <v>6143260094</v>
      </c>
    </row>
    <row r="6" spans="1:14" ht="24.75" x14ac:dyDescent="0.6">
      <c r="A6" s="18"/>
      <c r="B6" s="19"/>
      <c r="C6" s="19"/>
      <c r="D6" s="19"/>
      <c r="E6" s="19"/>
      <c r="F6" s="19"/>
      <c r="G6" s="19"/>
      <c r="H6" s="29">
        <f>SUM(H4:H5)</f>
        <v>65</v>
      </c>
      <c r="I6" s="29">
        <f>SUM(I4:I5)</f>
        <v>195</v>
      </c>
      <c r="J6" s="29">
        <f>SUM(J4:J5)</f>
        <v>24</v>
      </c>
      <c r="K6" s="19"/>
      <c r="L6" s="19"/>
      <c r="M6" s="19"/>
      <c r="N6" s="19"/>
    </row>
    <row r="7" spans="1:14" ht="21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11" spans="1:14" ht="31.5" x14ac:dyDescent="0.25">
      <c r="A11" s="85" t="s">
        <v>351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7"/>
    </row>
    <row r="12" spans="1:14" ht="26.25" x14ac:dyDescent="0.65">
      <c r="A12" s="58" t="s">
        <v>0</v>
      </c>
      <c r="B12" s="58" t="s">
        <v>340</v>
      </c>
      <c r="C12" s="58" t="s">
        <v>155</v>
      </c>
      <c r="D12" s="58" t="s">
        <v>1</v>
      </c>
      <c r="E12" s="58" t="s">
        <v>2</v>
      </c>
      <c r="F12" s="58" t="s">
        <v>6</v>
      </c>
      <c r="G12" s="58" t="s">
        <v>310</v>
      </c>
      <c r="H12" s="58" t="s">
        <v>5</v>
      </c>
      <c r="I12" s="58" t="s">
        <v>342</v>
      </c>
      <c r="J12" s="58" t="s">
        <v>343</v>
      </c>
      <c r="K12" s="58" t="s">
        <v>344</v>
      </c>
      <c r="L12" s="71" t="s">
        <v>345</v>
      </c>
      <c r="M12" s="6"/>
      <c r="N12" s="6"/>
    </row>
    <row r="13" spans="1:14" ht="18.75" x14ac:dyDescent="0.45">
      <c r="A13" s="6">
        <v>1</v>
      </c>
      <c r="B13" s="60" t="s">
        <v>194</v>
      </c>
      <c r="C13" s="60">
        <v>2</v>
      </c>
      <c r="D13" s="60" t="s">
        <v>464</v>
      </c>
      <c r="E13" s="60" t="s">
        <v>465</v>
      </c>
      <c r="F13" s="60">
        <v>1398</v>
      </c>
      <c r="G13" s="60">
        <v>200</v>
      </c>
      <c r="H13" s="60">
        <v>21</v>
      </c>
      <c r="I13" s="60">
        <v>9120288670</v>
      </c>
      <c r="J13" s="60">
        <v>9167707970</v>
      </c>
      <c r="K13" s="60" t="s">
        <v>466</v>
      </c>
      <c r="L13" s="60">
        <v>9160288670</v>
      </c>
      <c r="M13" s="6"/>
      <c r="N13" s="6"/>
    </row>
    <row r="14" spans="1:14" ht="18.75" x14ac:dyDescent="0.45">
      <c r="A14" s="6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"/>
      <c r="N14" s="6"/>
    </row>
    <row r="15" spans="1:14" ht="18.75" x14ac:dyDescent="0.45">
      <c r="A15" s="6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"/>
      <c r="N15" s="6"/>
    </row>
    <row r="16" spans="1:14" ht="18.75" x14ac:dyDescent="0.45">
      <c r="A16" s="6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"/>
      <c r="N16" s="6"/>
    </row>
    <row r="17" spans="1:14" ht="18.75" x14ac:dyDescent="0.45">
      <c r="A17" s="6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"/>
      <c r="N17" s="6"/>
    </row>
    <row r="18" spans="1:14" ht="18.75" x14ac:dyDescent="0.45">
      <c r="A18" s="6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"/>
      <c r="N18" s="6"/>
    </row>
    <row r="19" spans="1:14" ht="18.75" x14ac:dyDescent="0.45">
      <c r="A19" s="6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"/>
    </row>
    <row r="20" spans="1:14" ht="18.75" x14ac:dyDescent="0.45">
      <c r="A20" s="6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"/>
    </row>
  </sheetData>
  <mergeCells count="3">
    <mergeCell ref="A2:N2"/>
    <mergeCell ref="A1:N1"/>
    <mergeCell ref="A11:N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5"/>
  <sheetViews>
    <sheetView rightToLeft="1" topLeftCell="A22" workbookViewId="0">
      <selection activeCell="L25" sqref="L25"/>
    </sheetView>
  </sheetViews>
  <sheetFormatPr defaultRowHeight="15" x14ac:dyDescent="0.25"/>
  <cols>
    <col min="2" max="2" width="14.7109375" customWidth="1"/>
    <col min="3" max="3" width="12.140625" customWidth="1"/>
    <col min="4" max="4" width="9.140625" bestFit="1" customWidth="1"/>
    <col min="5" max="6" width="14.5703125" customWidth="1"/>
    <col min="7" max="7" width="9.140625" bestFit="1" customWidth="1"/>
    <col min="8" max="8" width="12.140625" customWidth="1"/>
    <col min="9" max="9" width="9.140625" bestFit="1" customWidth="1"/>
    <col min="10" max="10" width="15.85546875" customWidth="1"/>
    <col min="11" max="11" width="19.5703125" customWidth="1"/>
    <col min="12" max="12" width="29" customWidth="1"/>
    <col min="13" max="13" width="22.5703125" customWidth="1"/>
    <col min="14" max="14" width="26.85546875" customWidth="1"/>
  </cols>
  <sheetData>
    <row r="1" spans="1:14" ht="31.5" x14ac:dyDescent="0.75">
      <c r="A1" s="109" t="s">
        <v>290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4" ht="31.5" x14ac:dyDescent="0.75">
      <c r="A2" s="106" t="s">
        <v>283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</row>
    <row r="3" spans="1:14" ht="51" x14ac:dyDescent="0.25">
      <c r="A3" s="23" t="s">
        <v>0</v>
      </c>
      <c r="B3" s="23" t="s">
        <v>196</v>
      </c>
      <c r="C3" s="23" t="s">
        <v>25</v>
      </c>
      <c r="D3" s="23" t="s">
        <v>155</v>
      </c>
      <c r="E3" s="23" t="s">
        <v>1</v>
      </c>
      <c r="F3" s="23" t="s">
        <v>2</v>
      </c>
      <c r="G3" s="23" t="s">
        <v>6</v>
      </c>
      <c r="H3" s="23" t="s">
        <v>311</v>
      </c>
      <c r="I3" s="23" t="s">
        <v>310</v>
      </c>
      <c r="J3" s="23" t="s">
        <v>5</v>
      </c>
      <c r="K3" s="23" t="s">
        <v>7</v>
      </c>
      <c r="L3" s="23" t="s">
        <v>8</v>
      </c>
      <c r="M3" s="23" t="s">
        <v>9</v>
      </c>
      <c r="N3" s="23" t="s">
        <v>10</v>
      </c>
    </row>
    <row r="4" spans="1:14" ht="48" x14ac:dyDescent="0.25">
      <c r="A4" s="2">
        <v>1</v>
      </c>
      <c r="B4" s="11" t="s">
        <v>48</v>
      </c>
      <c r="C4" s="11" t="s">
        <v>57</v>
      </c>
      <c r="D4" s="11">
        <v>2</v>
      </c>
      <c r="E4" s="11" t="s">
        <v>132</v>
      </c>
      <c r="F4" s="11" t="s">
        <v>133</v>
      </c>
      <c r="G4" s="11">
        <v>1357</v>
      </c>
      <c r="H4" s="11">
        <v>24</v>
      </c>
      <c r="I4" s="11">
        <v>72</v>
      </c>
      <c r="J4" s="11">
        <v>10</v>
      </c>
      <c r="K4" s="11">
        <v>9166005513</v>
      </c>
      <c r="L4" s="11">
        <v>9166005513</v>
      </c>
      <c r="M4" s="11" t="s">
        <v>134</v>
      </c>
      <c r="N4" s="11">
        <v>52834657</v>
      </c>
    </row>
    <row r="5" spans="1:14" ht="48" x14ac:dyDescent="0.25">
      <c r="A5" s="2">
        <v>2</v>
      </c>
      <c r="B5" s="11" t="s">
        <v>49</v>
      </c>
      <c r="C5" s="11" t="s">
        <v>57</v>
      </c>
      <c r="D5" s="11">
        <v>3</v>
      </c>
      <c r="E5" s="11" t="s">
        <v>135</v>
      </c>
      <c r="F5" s="11" t="s">
        <v>136</v>
      </c>
      <c r="G5" s="11">
        <v>1396</v>
      </c>
      <c r="H5" s="11">
        <v>59</v>
      </c>
      <c r="I5" s="11">
        <v>127</v>
      </c>
      <c r="J5" s="11">
        <v>16</v>
      </c>
      <c r="K5" s="11">
        <v>9128922107</v>
      </c>
      <c r="L5" s="11">
        <v>9121193544</v>
      </c>
      <c r="M5" s="11" t="s">
        <v>212</v>
      </c>
      <c r="N5" s="11">
        <v>52827111</v>
      </c>
    </row>
    <row r="6" spans="1:14" ht="24.75" x14ac:dyDescent="0.6">
      <c r="A6" s="6"/>
      <c r="B6" s="18"/>
      <c r="C6" s="18"/>
      <c r="D6" s="18"/>
      <c r="E6" s="18"/>
      <c r="F6" s="18"/>
      <c r="G6" s="18"/>
      <c r="H6" s="29">
        <f>SUM(H4:H5)</f>
        <v>83</v>
      </c>
      <c r="I6" s="29">
        <f>SUM(I4:I5)</f>
        <v>199</v>
      </c>
      <c r="J6" s="29">
        <f>SUM(J4:J5)</f>
        <v>26</v>
      </c>
      <c r="K6" s="18"/>
      <c r="L6" s="18"/>
      <c r="M6" s="18"/>
      <c r="N6" s="18"/>
    </row>
    <row r="13" spans="1:14" ht="31.5" x14ac:dyDescent="0.75">
      <c r="A13" s="106" t="s">
        <v>285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8"/>
    </row>
    <row r="14" spans="1:14" ht="51" x14ac:dyDescent="0.25">
      <c r="A14" s="23" t="s">
        <v>0</v>
      </c>
      <c r="B14" s="23" t="s">
        <v>229</v>
      </c>
      <c r="C14" s="23" t="s">
        <v>25</v>
      </c>
      <c r="D14" s="23" t="s">
        <v>155</v>
      </c>
      <c r="E14" s="23" t="s">
        <v>1</v>
      </c>
      <c r="F14" s="23" t="s">
        <v>2</v>
      </c>
      <c r="G14" s="23" t="s">
        <v>6</v>
      </c>
      <c r="H14" s="23" t="s">
        <v>3</v>
      </c>
      <c r="I14" s="23" t="s">
        <v>310</v>
      </c>
      <c r="J14" s="23" t="s">
        <v>5</v>
      </c>
      <c r="K14" s="23" t="s">
        <v>7</v>
      </c>
      <c r="L14" s="23" t="s">
        <v>8</v>
      </c>
      <c r="M14" s="23" t="s">
        <v>9</v>
      </c>
      <c r="N14" s="23" t="s">
        <v>10</v>
      </c>
    </row>
    <row r="15" spans="1:14" ht="24" x14ac:dyDescent="0.25">
      <c r="A15" s="2">
        <v>1</v>
      </c>
      <c r="B15" s="26" t="s">
        <v>152</v>
      </c>
      <c r="C15" s="11" t="s">
        <v>57</v>
      </c>
      <c r="D15" s="27">
        <v>3</v>
      </c>
      <c r="E15" s="26" t="s">
        <v>167</v>
      </c>
      <c r="F15" s="26" t="s">
        <v>167</v>
      </c>
      <c r="G15" s="27">
        <v>1365</v>
      </c>
      <c r="H15" s="11">
        <v>12</v>
      </c>
      <c r="I15" s="11">
        <v>20</v>
      </c>
      <c r="J15" s="11">
        <v>2</v>
      </c>
      <c r="K15" s="27">
        <v>9169729480</v>
      </c>
      <c r="L15" s="27">
        <v>9169729480</v>
      </c>
      <c r="M15" s="27" t="s">
        <v>185</v>
      </c>
      <c r="N15" s="11"/>
    </row>
    <row r="16" spans="1:14" ht="24.75" x14ac:dyDescent="0.25">
      <c r="A16" s="6"/>
      <c r="B16" s="6"/>
      <c r="C16" s="6"/>
      <c r="D16" s="6"/>
      <c r="E16" s="6"/>
      <c r="F16" s="6"/>
      <c r="G16" s="6"/>
      <c r="H16" s="30">
        <v>12</v>
      </c>
      <c r="I16" s="30">
        <v>20</v>
      </c>
      <c r="J16" s="30">
        <v>2</v>
      </c>
      <c r="K16" s="6"/>
      <c r="L16" s="6"/>
      <c r="M16" s="6"/>
      <c r="N16" s="6"/>
    </row>
    <row r="21" spans="1:14" ht="31.5" x14ac:dyDescent="0.75">
      <c r="A21" s="72" t="s">
        <v>383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</row>
    <row r="22" spans="1:14" ht="45" x14ac:dyDescent="0.25">
      <c r="A22" s="3" t="s">
        <v>0</v>
      </c>
      <c r="B22" s="3" t="s">
        <v>340</v>
      </c>
      <c r="C22" s="3" t="s">
        <v>25</v>
      </c>
      <c r="D22" s="3" t="s">
        <v>155</v>
      </c>
      <c r="E22" s="3" t="s">
        <v>1</v>
      </c>
      <c r="F22" s="3" t="s">
        <v>2</v>
      </c>
      <c r="G22" s="3" t="s">
        <v>6</v>
      </c>
      <c r="H22" s="3" t="s">
        <v>310</v>
      </c>
      <c r="I22" s="3" t="s">
        <v>5</v>
      </c>
      <c r="J22" s="3" t="s">
        <v>7</v>
      </c>
      <c r="K22" s="3" t="s">
        <v>8</v>
      </c>
      <c r="L22" s="3" t="s">
        <v>9</v>
      </c>
      <c r="M22" s="3" t="s">
        <v>10</v>
      </c>
      <c r="N22" s="6"/>
    </row>
    <row r="23" spans="1:14" ht="24" x14ac:dyDescent="0.45">
      <c r="A23" s="45">
        <v>1</v>
      </c>
      <c r="B23" s="63" t="s">
        <v>382</v>
      </c>
      <c r="C23" s="63" t="s">
        <v>57</v>
      </c>
      <c r="D23" s="63">
        <v>2</v>
      </c>
      <c r="E23" s="63" t="s">
        <v>385</v>
      </c>
      <c r="F23" s="63" t="s">
        <v>385</v>
      </c>
      <c r="G23" s="63">
        <v>1401</v>
      </c>
      <c r="H23" s="63">
        <v>1000</v>
      </c>
      <c r="I23" s="63">
        <v>1</v>
      </c>
      <c r="J23" s="63">
        <v>9166712595</v>
      </c>
      <c r="K23" s="63">
        <v>9166712595</v>
      </c>
      <c r="L23" s="63" t="s">
        <v>384</v>
      </c>
      <c r="M23" s="63">
        <v>615530381</v>
      </c>
      <c r="N23" s="63"/>
    </row>
    <row r="24" spans="1:14" ht="24" x14ac:dyDescent="0.45">
      <c r="A24" s="45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ht="22.5" x14ac:dyDescent="0.55000000000000004">
      <c r="A25" s="48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</sheetData>
  <mergeCells count="4">
    <mergeCell ref="A2:N2"/>
    <mergeCell ref="A1:N1"/>
    <mergeCell ref="A13:N13"/>
    <mergeCell ref="A21:N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5"/>
  <sheetViews>
    <sheetView rightToLeft="1" topLeftCell="A16" workbookViewId="0">
      <selection activeCell="G34" sqref="G34"/>
    </sheetView>
  </sheetViews>
  <sheetFormatPr defaultRowHeight="15" x14ac:dyDescent="0.25"/>
  <cols>
    <col min="2" max="2" width="11.42578125" bestFit="1" customWidth="1"/>
    <col min="3" max="3" width="13" customWidth="1"/>
    <col min="4" max="4" width="9.140625" bestFit="1" customWidth="1"/>
    <col min="5" max="5" width="18.5703125" customWidth="1"/>
    <col min="6" max="6" width="19.140625" customWidth="1"/>
    <col min="7" max="8" width="9.140625" bestFit="1" customWidth="1"/>
    <col min="9" max="9" width="14.28515625" customWidth="1"/>
    <col min="10" max="10" width="11.7109375" customWidth="1"/>
    <col min="11" max="11" width="20" customWidth="1"/>
    <col min="12" max="12" width="27.42578125" customWidth="1"/>
    <col min="13" max="13" width="23.140625" customWidth="1"/>
    <col min="14" max="14" width="26.7109375" customWidth="1"/>
  </cols>
  <sheetData>
    <row r="1" spans="1:14" ht="31.5" x14ac:dyDescent="0.75">
      <c r="A1" s="115" t="s">
        <v>292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31.5" x14ac:dyDescent="0.75">
      <c r="A2" s="112" t="s">
        <v>291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1:14" ht="51" x14ac:dyDescent="0.25">
      <c r="A3" s="23" t="s">
        <v>0</v>
      </c>
      <c r="B3" s="23" t="s">
        <v>196</v>
      </c>
      <c r="C3" s="23" t="s">
        <v>25</v>
      </c>
      <c r="D3" s="23" t="s">
        <v>155</v>
      </c>
      <c r="E3" s="23" t="s">
        <v>1</v>
      </c>
      <c r="F3" s="23" t="s">
        <v>2</v>
      </c>
      <c r="G3" s="23" t="s">
        <v>6</v>
      </c>
      <c r="H3" s="23" t="s">
        <v>3</v>
      </c>
      <c r="I3" s="23" t="s">
        <v>4</v>
      </c>
      <c r="J3" s="23" t="s">
        <v>5</v>
      </c>
      <c r="K3" s="23" t="s">
        <v>7</v>
      </c>
      <c r="L3" s="23" t="s">
        <v>8</v>
      </c>
      <c r="M3" s="23" t="s">
        <v>9</v>
      </c>
      <c r="N3" s="23" t="s">
        <v>10</v>
      </c>
    </row>
    <row r="4" spans="1:14" ht="48" x14ac:dyDescent="0.25">
      <c r="A4" s="2">
        <v>1</v>
      </c>
      <c r="B4" s="11" t="s">
        <v>46</v>
      </c>
      <c r="C4" s="11" t="s">
        <v>55</v>
      </c>
      <c r="D4" s="11">
        <v>1</v>
      </c>
      <c r="E4" s="11" t="s">
        <v>126</v>
      </c>
      <c r="F4" s="11" t="s">
        <v>126</v>
      </c>
      <c r="G4" s="11">
        <v>1375</v>
      </c>
      <c r="H4" s="11">
        <v>15</v>
      </c>
      <c r="I4" s="11">
        <v>35</v>
      </c>
      <c r="J4" s="11">
        <v>5</v>
      </c>
      <c r="K4" s="11">
        <v>9161410709</v>
      </c>
      <c r="L4" s="11">
        <v>9161410709</v>
      </c>
      <c r="M4" s="11" t="s">
        <v>127</v>
      </c>
      <c r="N4" s="11">
        <v>42813070</v>
      </c>
    </row>
    <row r="5" spans="1:14" ht="27" x14ac:dyDescent="0.25">
      <c r="A5" s="2"/>
      <c r="B5" s="12"/>
      <c r="C5" s="12"/>
      <c r="D5" s="12"/>
      <c r="E5" s="12"/>
      <c r="F5" s="12"/>
      <c r="G5" s="12"/>
      <c r="H5" s="36">
        <v>15</v>
      </c>
      <c r="I5" s="36">
        <v>35</v>
      </c>
      <c r="J5" s="36">
        <v>5</v>
      </c>
      <c r="K5" s="12"/>
      <c r="L5" s="12"/>
      <c r="M5" s="12"/>
      <c r="N5" s="12"/>
    </row>
    <row r="9" spans="1:14" ht="31.5" x14ac:dyDescent="0.75">
      <c r="A9" s="112" t="s">
        <v>213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4"/>
    </row>
    <row r="10" spans="1:14" ht="51" x14ac:dyDescent="0.25">
      <c r="A10" s="23" t="s">
        <v>0</v>
      </c>
      <c r="B10" s="23" t="s">
        <v>213</v>
      </c>
      <c r="C10" s="23" t="s">
        <v>25</v>
      </c>
      <c r="D10" s="23" t="s">
        <v>155</v>
      </c>
      <c r="E10" s="23" t="s">
        <v>1</v>
      </c>
      <c r="F10" s="23" t="s">
        <v>2</v>
      </c>
      <c r="G10" s="23" t="s">
        <v>6</v>
      </c>
      <c r="H10" s="23" t="s">
        <v>3</v>
      </c>
      <c r="I10" s="23" t="s">
        <v>4</v>
      </c>
      <c r="J10" s="23" t="s">
        <v>5</v>
      </c>
      <c r="K10" s="23" t="s">
        <v>7</v>
      </c>
      <c r="L10" s="23" t="s">
        <v>8</v>
      </c>
      <c r="M10" s="23" t="s">
        <v>9</v>
      </c>
      <c r="N10" s="23" t="s">
        <v>10</v>
      </c>
    </row>
    <row r="11" spans="1:14" ht="24" x14ac:dyDescent="0.25">
      <c r="A11" s="12">
        <v>1</v>
      </c>
      <c r="B11" s="11" t="s">
        <v>238</v>
      </c>
      <c r="C11" s="11" t="s">
        <v>55</v>
      </c>
      <c r="D11" s="11">
        <v>2</v>
      </c>
      <c r="E11" s="11" t="s">
        <v>245</v>
      </c>
      <c r="F11" s="11">
        <v>13998</v>
      </c>
      <c r="G11" s="11">
        <v>1399</v>
      </c>
      <c r="H11" s="11">
        <v>5</v>
      </c>
      <c r="I11" s="11">
        <v>25</v>
      </c>
      <c r="J11" s="11">
        <v>5</v>
      </c>
      <c r="K11" s="11">
        <v>9163192835</v>
      </c>
      <c r="L11" s="11" t="s">
        <v>239</v>
      </c>
      <c r="M11" s="12" t="s">
        <v>240</v>
      </c>
      <c r="N11" s="12">
        <v>9166121146</v>
      </c>
    </row>
    <row r="12" spans="1:14" ht="24" x14ac:dyDescent="0.25">
      <c r="A12" s="12">
        <v>2</v>
      </c>
      <c r="B12" s="11" t="s">
        <v>241</v>
      </c>
      <c r="C12" s="11" t="s">
        <v>55</v>
      </c>
      <c r="D12" s="11">
        <v>3</v>
      </c>
      <c r="E12" s="11" t="s">
        <v>242</v>
      </c>
      <c r="F12" s="11">
        <v>1398</v>
      </c>
      <c r="G12" s="11">
        <v>1399</v>
      </c>
      <c r="H12" s="11">
        <v>4</v>
      </c>
      <c r="I12" s="11">
        <v>10</v>
      </c>
      <c r="J12" s="12">
        <v>3</v>
      </c>
      <c r="K12" s="12">
        <v>9169434517</v>
      </c>
      <c r="L12" s="11" t="s">
        <v>243</v>
      </c>
      <c r="M12" s="12" t="s">
        <v>244</v>
      </c>
      <c r="N12" s="12">
        <v>9169434517</v>
      </c>
    </row>
    <row r="13" spans="1:14" ht="27.75" x14ac:dyDescent="0.65">
      <c r="A13" s="6"/>
      <c r="B13" s="6"/>
      <c r="C13" s="6"/>
      <c r="D13" s="6"/>
      <c r="E13" s="6"/>
      <c r="F13" s="6"/>
      <c r="G13" s="15"/>
      <c r="H13" s="33">
        <f>SUM(H11:H12)</f>
        <v>9</v>
      </c>
      <c r="I13" s="33">
        <f>SUM(I11:I12)</f>
        <v>35</v>
      </c>
      <c r="J13" s="37">
        <f>SUM(J11:J12)</f>
        <v>8</v>
      </c>
      <c r="K13" s="6"/>
      <c r="L13" s="6"/>
      <c r="M13" s="6"/>
      <c r="N13" s="6"/>
    </row>
    <row r="19" spans="1:14" ht="31.5" x14ac:dyDescent="0.75">
      <c r="A19" s="112" t="s">
        <v>246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ht="51" x14ac:dyDescent="0.25">
      <c r="A20" s="23" t="s">
        <v>0</v>
      </c>
      <c r="B20" s="23" t="s">
        <v>213</v>
      </c>
      <c r="C20" s="23" t="s">
        <v>25</v>
      </c>
      <c r="D20" s="23" t="s">
        <v>155</v>
      </c>
      <c r="E20" s="23" t="s">
        <v>1</v>
      </c>
      <c r="F20" s="23" t="s">
        <v>2</v>
      </c>
      <c r="G20" s="23" t="s">
        <v>6</v>
      </c>
      <c r="H20" s="23" t="s">
        <v>3</v>
      </c>
      <c r="I20" s="23" t="s">
        <v>4</v>
      </c>
      <c r="J20" s="23" t="s">
        <v>5</v>
      </c>
      <c r="K20" s="23" t="s">
        <v>7</v>
      </c>
      <c r="L20" s="23" t="s">
        <v>8</v>
      </c>
      <c r="M20" s="23" t="s">
        <v>9</v>
      </c>
      <c r="N20" s="23" t="s">
        <v>10</v>
      </c>
    </row>
    <row r="21" spans="1:14" ht="24" x14ac:dyDescent="0.25">
      <c r="A21" s="12">
        <v>1</v>
      </c>
      <c r="B21" s="11" t="s">
        <v>255</v>
      </c>
      <c r="C21" s="11" t="s">
        <v>55</v>
      </c>
      <c r="D21" s="11">
        <v>3</v>
      </c>
      <c r="E21" s="11" t="s">
        <v>256</v>
      </c>
      <c r="F21" s="11" t="s">
        <v>256</v>
      </c>
      <c r="G21" s="11">
        <v>1397</v>
      </c>
      <c r="H21" s="11">
        <v>6</v>
      </c>
      <c r="I21" s="11">
        <v>25</v>
      </c>
      <c r="J21" s="11">
        <v>4</v>
      </c>
      <c r="K21" s="11">
        <v>9188430834</v>
      </c>
      <c r="L21" s="11">
        <v>9188430834</v>
      </c>
      <c r="M21" s="11" t="s">
        <v>257</v>
      </c>
      <c r="N21" s="11">
        <v>9168430834</v>
      </c>
    </row>
    <row r="22" spans="1:14" ht="27.75" x14ac:dyDescent="0.65">
      <c r="A22" s="6"/>
      <c r="B22" s="6"/>
      <c r="C22" s="6"/>
      <c r="D22" s="6"/>
      <c r="E22" s="6"/>
      <c r="F22" s="6"/>
      <c r="G22" s="6"/>
      <c r="H22" s="33">
        <v>6</v>
      </c>
      <c r="I22" s="33">
        <v>25</v>
      </c>
      <c r="J22" s="33">
        <v>4</v>
      </c>
      <c r="K22" s="6"/>
      <c r="L22" s="6"/>
      <c r="M22" s="6"/>
      <c r="N22" s="6"/>
    </row>
    <row r="27" spans="1:14" ht="31.5" x14ac:dyDescent="0.75">
      <c r="A27" s="72" t="s">
        <v>378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</row>
    <row r="28" spans="1:14" ht="67.5" x14ac:dyDescent="0.25">
      <c r="A28" s="3" t="s">
        <v>0</v>
      </c>
      <c r="B28" s="3" t="s">
        <v>340</v>
      </c>
      <c r="C28" s="3" t="s">
        <v>25</v>
      </c>
      <c r="D28" s="3" t="s">
        <v>155</v>
      </c>
      <c r="E28" s="3" t="s">
        <v>1</v>
      </c>
      <c r="F28" s="3" t="s">
        <v>2</v>
      </c>
      <c r="G28" s="3" t="s">
        <v>6</v>
      </c>
      <c r="H28" s="3" t="s">
        <v>310</v>
      </c>
      <c r="I28" s="3" t="s">
        <v>5</v>
      </c>
      <c r="J28" s="3" t="s">
        <v>7</v>
      </c>
      <c r="K28" s="3" t="s">
        <v>8</v>
      </c>
      <c r="L28" s="3" t="s">
        <v>9</v>
      </c>
      <c r="M28" s="3" t="s">
        <v>10</v>
      </c>
      <c r="N28" s="6"/>
    </row>
    <row r="29" spans="1:14" ht="22.5" x14ac:dyDescent="0.45">
      <c r="A29" s="46">
        <v>1</v>
      </c>
      <c r="B29" s="63" t="s">
        <v>394</v>
      </c>
      <c r="C29" s="63" t="s">
        <v>55</v>
      </c>
      <c r="D29" s="63">
        <v>2</v>
      </c>
      <c r="E29" s="63" t="s">
        <v>387</v>
      </c>
      <c r="F29" s="63" t="s">
        <v>387</v>
      </c>
      <c r="G29" s="63">
        <v>1398</v>
      </c>
      <c r="H29" s="63">
        <v>4</v>
      </c>
      <c r="I29" s="63">
        <v>8</v>
      </c>
      <c r="J29" s="63">
        <v>9169428357</v>
      </c>
      <c r="K29" s="63">
        <v>9169428357</v>
      </c>
      <c r="L29" s="63" t="s">
        <v>386</v>
      </c>
      <c r="M29" s="63">
        <f>-9169428357</f>
        <v>-9169428357</v>
      </c>
      <c r="N29" s="63"/>
    </row>
    <row r="30" spans="1:14" ht="22.5" x14ac:dyDescent="0.45">
      <c r="A30" s="46">
        <v>2</v>
      </c>
      <c r="B30" s="63" t="s">
        <v>389</v>
      </c>
      <c r="C30" s="63" t="s">
        <v>55</v>
      </c>
      <c r="D30" s="63">
        <v>1</v>
      </c>
      <c r="E30" s="63" t="s">
        <v>388</v>
      </c>
      <c r="F30" s="63" t="s">
        <v>388</v>
      </c>
      <c r="G30" s="63">
        <v>1379</v>
      </c>
      <c r="H30" s="63">
        <v>200</v>
      </c>
      <c r="I30" s="63">
        <v>3</v>
      </c>
      <c r="J30" s="63">
        <v>9163132206</v>
      </c>
      <c r="K30" s="63">
        <v>9163132206</v>
      </c>
      <c r="L30" s="63" t="s">
        <v>390</v>
      </c>
      <c r="M30" s="63">
        <v>614845353</v>
      </c>
      <c r="N30" s="63"/>
    </row>
    <row r="31" spans="1:14" ht="22.5" x14ac:dyDescent="0.55000000000000004">
      <c r="A31" s="48">
        <v>3</v>
      </c>
      <c r="B31" s="63" t="s">
        <v>391</v>
      </c>
      <c r="C31" s="63" t="s">
        <v>55</v>
      </c>
      <c r="D31" s="63">
        <v>2</v>
      </c>
      <c r="E31" s="63" t="s">
        <v>392</v>
      </c>
      <c r="F31" s="63" t="s">
        <v>392</v>
      </c>
      <c r="G31" s="63">
        <v>1344</v>
      </c>
      <c r="H31" s="63">
        <v>150</v>
      </c>
      <c r="I31" s="63">
        <v>9</v>
      </c>
      <c r="J31" s="63">
        <v>9161425753</v>
      </c>
      <c r="K31" s="63">
        <v>9161425753</v>
      </c>
      <c r="L31" s="63" t="s">
        <v>393</v>
      </c>
      <c r="M31" s="63">
        <v>614845353</v>
      </c>
      <c r="N31" s="63"/>
    </row>
    <row r="32" spans="1:14" ht="18" x14ac:dyDescent="0.45">
      <c r="A32" s="63">
        <v>4</v>
      </c>
      <c r="B32" s="52" t="s">
        <v>395</v>
      </c>
      <c r="C32" s="63" t="s">
        <v>55</v>
      </c>
      <c r="D32" s="52">
        <v>3</v>
      </c>
      <c r="E32" s="52" t="s">
        <v>396</v>
      </c>
      <c r="F32" s="52">
        <v>9168426562</v>
      </c>
      <c r="G32" s="52">
        <v>1379</v>
      </c>
      <c r="H32" s="63">
        <v>80</v>
      </c>
      <c r="I32" s="63">
        <v>2</v>
      </c>
      <c r="J32" s="52">
        <v>9168426562</v>
      </c>
      <c r="K32" s="52">
        <v>9168426562</v>
      </c>
      <c r="L32" s="52" t="s">
        <v>397</v>
      </c>
      <c r="M32" s="52"/>
      <c r="N32" s="52"/>
    </row>
    <row r="33" spans="1:14" ht="18" x14ac:dyDescent="0.4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ht="18" x14ac:dyDescent="0.4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ht="18" x14ac:dyDescent="0.4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</sheetData>
  <mergeCells count="5">
    <mergeCell ref="A9:N9"/>
    <mergeCell ref="A19:N19"/>
    <mergeCell ref="A2:N2"/>
    <mergeCell ref="A1:N1"/>
    <mergeCell ref="A27:N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اهواز</vt:lpstr>
      <vt:lpstr>ماهشهر</vt:lpstr>
      <vt:lpstr>جمع کلی آمار واحدها</vt:lpstr>
      <vt:lpstr>شوشتر</vt:lpstr>
      <vt:lpstr>ایذه</vt:lpstr>
      <vt:lpstr>باغملک</vt:lpstr>
      <vt:lpstr>مسجدسلیمان</vt:lpstr>
      <vt:lpstr>بهبهان</vt:lpstr>
      <vt:lpstr>شوش</vt:lpstr>
      <vt:lpstr>گتوند</vt:lpstr>
      <vt:lpstr>اندیکا</vt:lpstr>
      <vt:lpstr>اندیمشک</vt:lpstr>
      <vt:lpstr>دزفول</vt:lpstr>
      <vt:lpstr>امیدیه</vt:lpstr>
      <vt:lpstr>باوی</vt:lpstr>
      <vt:lpstr>لالی</vt:lpstr>
      <vt:lpstr>شادگان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mehrijolopoor</dc:creator>
  <cp:lastModifiedBy>mrs-jolopoor</cp:lastModifiedBy>
  <cp:lastPrinted>2020-02-16T08:09:40Z</cp:lastPrinted>
  <dcterms:created xsi:type="dcterms:W3CDTF">2019-07-06T09:33:16Z</dcterms:created>
  <dcterms:modified xsi:type="dcterms:W3CDTF">2023-06-18T08:00:24Z</dcterms:modified>
</cp:coreProperties>
</file>